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7350"/>
  </bookViews>
  <sheets>
    <sheet name="Travel" sheetId="1" r:id="rId1"/>
    <sheet name="Hospitality" sheetId="2" r:id="rId2"/>
    <sheet name="Gifts and Benefits" sheetId="4" r:id="rId3"/>
    <sheet name="All other  expenses" sheetId="3" r:id="rId4"/>
  </sheets>
  <definedNames>
    <definedName name="_xlnm.Print_Area" localSheetId="3">'All other  expenses'!$A$1:$E$46</definedName>
    <definedName name="_xlnm.Print_Area" localSheetId="2">'Gifts and Benefits'!$A$1:$E$24</definedName>
    <definedName name="_xlnm.Print_Area" localSheetId="1">Hospitality!$A$1:$F$22</definedName>
    <definedName name="_xlnm.Print_Area" localSheetId="0">Travel!$A$1:$D$91</definedName>
  </definedNames>
  <calcPr calcId="145621"/>
</workbook>
</file>

<file path=xl/calcChain.xml><?xml version="1.0" encoding="utf-8"?>
<calcChain xmlns="http://schemas.openxmlformats.org/spreadsheetml/2006/main">
  <c r="B82" i="1" l="1"/>
  <c r="B69" i="1" l="1"/>
  <c r="B3" i="2" l="1"/>
  <c r="B36" i="3" l="1"/>
  <c r="D14" i="4"/>
  <c r="B15" i="2"/>
  <c r="B4" i="3"/>
  <c r="B2" i="3"/>
  <c r="B4" i="4"/>
  <c r="B3" i="4"/>
  <c r="B2" i="4"/>
  <c r="B4" i="2"/>
  <c r="B2" i="2"/>
  <c r="B12" i="1"/>
  <c r="B83" i="1" s="1"/>
</calcChain>
</file>

<file path=xl/sharedStrings.xml><?xml version="1.0" encoding="utf-8"?>
<sst xmlns="http://schemas.openxmlformats.org/spreadsheetml/2006/main" count="283" uniqueCount="133">
  <si>
    <t>Date</t>
  </si>
  <si>
    <t>Location/s</t>
  </si>
  <si>
    <t>Location</t>
  </si>
  <si>
    <t>Disclosure period</t>
  </si>
  <si>
    <t>Sub total</t>
  </si>
  <si>
    <t xml:space="preserve">Purpose (eg, hosting delegation from China) </t>
  </si>
  <si>
    <t>All Other Expenses</t>
  </si>
  <si>
    <t>Total travel expenses</t>
  </si>
  <si>
    <t xml:space="preserve">Organisation Name </t>
  </si>
  <si>
    <t>Chief Executive</t>
  </si>
  <si>
    <t>International, domestic and local travel expenses</t>
  </si>
  <si>
    <t>Nature (eg taxi, parking, bus)</t>
  </si>
  <si>
    <t>Reason (eg building relationships, team building)</t>
  </si>
  <si>
    <t>Nature (what and for how many eg dinner for 5)</t>
  </si>
  <si>
    <t>Total other expenses</t>
  </si>
  <si>
    <t>Local Travel (within City, excluding travel to airport)</t>
  </si>
  <si>
    <t>DomesticTravel (within NZ, including travel to and from local airport)</t>
  </si>
  <si>
    <t>Nature (eg hotel, airfare, meals &amp; for how many people, other costs)</t>
  </si>
  <si>
    <t>Nature (eg hotel, airfares, taxis, meals &amp; for how many people, other costs)</t>
  </si>
  <si>
    <t>No. of items =</t>
  </si>
  <si>
    <t>Gifts  and hospitality</t>
  </si>
  <si>
    <t>** Include eg phone and data costs, subscriptions, membership fees, conference fees,  professional development costs, books and anything else</t>
  </si>
  <si>
    <t xml:space="preserve">Hospitality Offered to Third Parties </t>
  </si>
  <si>
    <t xml:space="preserve">Total  expenses </t>
  </si>
  <si>
    <t>Total gifts &amp; benefits</t>
  </si>
  <si>
    <t>Chief Executive Expense Disclosure</t>
  </si>
  <si>
    <t>Notes</t>
  </si>
  <si>
    <t>Date(s)</t>
  </si>
  <si>
    <t>*** e.g. subscription part of employment agreement, development as agreed with SSC</t>
  </si>
  <si>
    <t>Comment / explanation ***</t>
  </si>
  <si>
    <t>Cost ($)
(exc GST / inc GST)***</t>
  </si>
  <si>
    <t xml:space="preserve">Notes </t>
  </si>
  <si>
    <t>* Headings on following tabs will pre populate with what you enter on this tab</t>
  </si>
  <si>
    <t>*** Delete what's inapplicable.  Be consistent - all GST exclusive or all GST inclusive</t>
  </si>
  <si>
    <t>Insert additional rows as needed</t>
  </si>
  <si>
    <t>Offered by 
(who made the offer?)</t>
  </si>
  <si>
    <t>Nature ***</t>
  </si>
  <si>
    <t>International Travel (including  travel within NZ at beginning and end of overseas trip)**</t>
  </si>
  <si>
    <t>** Group expenditure relating to each overseas trip</t>
  </si>
  <si>
    <t>** Delete what's inapplicable.  Be consistent - all GST exclusive or all GST inclusive</t>
  </si>
  <si>
    <t>Description ** (e.g. event tickets,  etc)</t>
  </si>
  <si>
    <t>Sub totals and totals will appear automatically once you put information in rows above.</t>
  </si>
  <si>
    <t>Mark clearly if there is no information to disclose.</t>
  </si>
  <si>
    <t>Hospitality</t>
  </si>
  <si>
    <t>Gifts and Benefits over $50 annual value**</t>
  </si>
  <si>
    <t>** All gifts, invitations to events and other hospitality, of $50 or more in total value per year, offered to the CE by people external to the organisation</t>
  </si>
  <si>
    <t>*** Mark clearly if cost include GST or not. Be consistent - all GST exclusive or all GST inclusive</t>
  </si>
  <si>
    <t>Estimated total value will appear automatically once you put information in rows above.</t>
  </si>
  <si>
    <t>All other expenditure incurred by the chief executive that is not travel, hospitality or gifts</t>
  </si>
  <si>
    <t>All Other Expenses**</t>
  </si>
  <si>
    <t>Total cost will appear automatically once you put information in rows above.</t>
  </si>
  <si>
    <t>All gifts, invitations to events and other hospitality, of $50 or more in total value per year, offered to the CE by people external to the organisation</t>
  </si>
  <si>
    <t xml:space="preserve">
All expenses incurred by CE during international, domestic and local travel. For international travel, group expenses relating to each trip.
</t>
  </si>
  <si>
    <t>* Headings on this tab will be pre populated with what you enter on the Travel tab</t>
  </si>
  <si>
    <t>Purpose of trip (eg attending XYZ conference for 3 days)****</t>
  </si>
  <si>
    <t>Purpose (eg visiting district office for two days...) ****</t>
  </si>
  <si>
    <t>Purpose (eg meeting with Minister) ****</t>
  </si>
  <si>
    <t>**** Please include sufficient information to explain the trip and its costs including destination and duration.</t>
  </si>
  <si>
    <t>All hospitality expenses provided by the CE in the context of his/her job to anyone external to the Public Service or statutory Crown entities.</t>
  </si>
  <si>
    <t>Third parties include people and organisastions external to the public service or statutory Crown entities.</t>
  </si>
  <si>
    <t>Include items such as  invitations to functions and events, event tickets, gifts from overseas counterparts and commercial organisations (including that accepted by immediate family members).</t>
  </si>
  <si>
    <t>Comments</t>
  </si>
  <si>
    <t>A one-off offer of something worth $25 is not included, but if the offer is made more than once a year, it should be disclosed.</t>
  </si>
  <si>
    <t>Wellington</t>
  </si>
  <si>
    <t>Pricing Plan</t>
  </si>
  <si>
    <t>Subscribed services and usage costs</t>
  </si>
  <si>
    <t>Independent Police Conduct Authority</t>
  </si>
  <si>
    <t>Cost ($)
(inc GST)***</t>
  </si>
  <si>
    <t>Cost (NZ$)
(inc GST)***</t>
  </si>
  <si>
    <t>Cost ($)
(inc GST)**</t>
  </si>
  <si>
    <t>Estimated value (NZ$)
(inc GST)***</t>
  </si>
  <si>
    <t>Cost ($)****
(inc GST)</t>
  </si>
  <si>
    <t>Taxi from office to Royal New Zealand Police College</t>
  </si>
  <si>
    <t>Taxi from Royal New Zealand Police College to office</t>
  </si>
  <si>
    <t>Attending Police Remembrance Day Service</t>
  </si>
  <si>
    <t>Taxi from office to PNHQ</t>
  </si>
  <si>
    <t>Two Degrees - DJC</t>
  </si>
  <si>
    <t>Judge Sir David Carruthers / Judge Colin Doherty</t>
  </si>
  <si>
    <t>Judge D J Carruthers / Judge Colin Doherty</t>
  </si>
  <si>
    <t>Flights Wlg/Akl</t>
  </si>
  <si>
    <t>Flights Akl/Wlg</t>
  </si>
  <si>
    <t>Interview re file # 15-2207</t>
  </si>
  <si>
    <t>Flights: Wlg/Gis/Wlg</t>
  </si>
  <si>
    <t>Flights: Wlg/Akl</t>
  </si>
  <si>
    <t>Flights: Akl/Wlg</t>
  </si>
  <si>
    <t>Judge Doherty</t>
  </si>
  <si>
    <t>Judge Carruthers</t>
  </si>
  <si>
    <t>Booking fee for flights</t>
  </si>
  <si>
    <t xml:space="preserve">Booking fee for flights </t>
  </si>
  <si>
    <t>Service fee for flights</t>
  </si>
  <si>
    <t xml:space="preserve">Speaking at Brown Bag presentation </t>
  </si>
  <si>
    <t xml:space="preserve">Speaking at Senior Sergeants Development Course </t>
  </si>
  <si>
    <t xml:space="preserve">Monthly meeting with Commissioner </t>
  </si>
  <si>
    <t>Police operational experience in Auckland</t>
  </si>
  <si>
    <t>Monthly meeting with Commissioner</t>
  </si>
  <si>
    <t>Speaking at Detective Sergeants Development Course</t>
  </si>
  <si>
    <t>Taxi from Kelburn/Highbury to office</t>
  </si>
  <si>
    <t>Spark</t>
  </si>
  <si>
    <t xml:space="preserve">Business Mobile Sharer Plan </t>
  </si>
  <si>
    <t>Taxi from PNHQ to office</t>
  </si>
  <si>
    <t>Taxi from office to airport</t>
  </si>
  <si>
    <t>Speaking at Senior Sergeants Course</t>
  </si>
  <si>
    <t>1 July 2017 to 30 June 2018*</t>
  </si>
  <si>
    <t>Thank you for use of offices for meeting</t>
  </si>
  <si>
    <t>Scones</t>
  </si>
  <si>
    <t>Policing in small communities: Tuatapere and Stewart Island</t>
  </si>
  <si>
    <t>Policing in small communities: Tolaga Bay</t>
  </si>
  <si>
    <t>Koha</t>
  </si>
  <si>
    <t>Accommodation - Auckland</t>
  </si>
  <si>
    <t>Stewart Island flights</t>
  </si>
  <si>
    <t>Flights: Ivc/Chc/Wlg</t>
  </si>
  <si>
    <t>Flights: Wlg/Ivc</t>
  </si>
  <si>
    <t xml:space="preserve">Flight change fee: Ivc/Chc/Wlg </t>
  </si>
  <si>
    <t>Flight: Wlg/Gis</t>
  </si>
  <si>
    <t>Flight: Gis/Wlg</t>
  </si>
  <si>
    <t xml:space="preserve">Taxi from office to Royal New Zealand Police College </t>
  </si>
  <si>
    <t xml:space="preserve">Taxi from Royal New Zealand Police College to office </t>
  </si>
  <si>
    <t xml:space="preserve">Taxi from office to MoJ office </t>
  </si>
  <si>
    <t xml:space="preserve">Taxi from office to PNHQ </t>
  </si>
  <si>
    <t>Taxi from airport to home</t>
  </si>
  <si>
    <t>Policing in small communities: Kotemaori</t>
  </si>
  <si>
    <t>Fuel for rental car</t>
  </si>
  <si>
    <t>Accommodation - Gisborne</t>
  </si>
  <si>
    <t>Rental car</t>
  </si>
  <si>
    <t>Flights: Wlg/Npe</t>
  </si>
  <si>
    <t>Flights: Npe/Wlg</t>
  </si>
  <si>
    <t>Taxi from airport to home (including dropping off Report Writer)</t>
  </si>
  <si>
    <t>Meeting in Auckland</t>
  </si>
  <si>
    <t>Accommodation</t>
  </si>
  <si>
    <t>Workshop with Indonesian Police representatives at Victoria University</t>
  </si>
  <si>
    <t>Confidential meeting between Chair and GM at Chief Judges Chambers</t>
  </si>
  <si>
    <t>Meals - Judge and General Manager (5 days)</t>
  </si>
  <si>
    <t>Meals - Judge and Report Writer (3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</si>
</sst>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8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6"/>
      <color indexed="8"/>
      <name val="Arial"/>
      <family val="2"/>
    </font>
    <font>
      <sz val="16"/>
      <color theme="1"/>
      <name val="Arial"/>
      <family val="2"/>
    </font>
    <font>
      <i/>
      <sz val="12"/>
      <color theme="1"/>
      <name val="Arial"/>
      <family val="2"/>
    </font>
    <font>
      <b/>
      <sz val="16"/>
      <color theme="1"/>
      <name val="Arial"/>
      <family val="2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1" fillId="0" borderId="8" xfId="0" applyFont="1" applyBorder="1" applyAlignment="1">
      <alignment wrapText="1"/>
    </xf>
    <xf numFmtId="0" fontId="0" fillId="0" borderId="9" xfId="0" applyBorder="1" applyAlignment="1">
      <alignment vertical="top" wrapText="1"/>
    </xf>
    <xf numFmtId="0" fontId="0" fillId="0" borderId="6" xfId="0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5" xfId="0" applyFont="1" applyFill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3" fillId="4" borderId="4" xfId="0" applyFont="1" applyFill="1" applyBorder="1" applyAlignment="1">
      <alignment vertical="center" wrapText="1" readingOrder="1"/>
    </xf>
    <xf numFmtId="0" fontId="5" fillId="5" borderId="4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0" xfId="0" applyFont="1" applyBorder="1"/>
    <xf numFmtId="0" fontId="0" fillId="2" borderId="6" xfId="0" applyFont="1" applyFill="1" applyBorder="1" applyAlignment="1">
      <alignment wrapText="1"/>
    </xf>
    <xf numFmtId="0" fontId="5" fillId="2" borderId="9" xfId="0" applyFont="1" applyFill="1" applyBorder="1" applyAlignment="1">
      <alignment vertical="center" wrapText="1" readingOrder="1"/>
    </xf>
    <xf numFmtId="0" fontId="0" fillId="0" borderId="0" xfId="0" applyBorder="1" applyAlignment="1">
      <alignment vertical="top" wrapText="1"/>
    </xf>
    <xf numFmtId="0" fontId="1" fillId="0" borderId="7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5" borderId="7" xfId="0" applyFont="1" applyFill="1" applyBorder="1" applyAlignment="1">
      <alignment vertical="center" readingOrder="1"/>
    </xf>
    <xf numFmtId="0" fontId="2" fillId="6" borderId="3" xfId="0" applyFont="1" applyFill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4" fillId="7" borderId="12" xfId="0" applyFont="1" applyFill="1" applyBorder="1" applyAlignment="1">
      <alignment vertical="center" wrapText="1" readingOrder="1"/>
    </xf>
    <xf numFmtId="0" fontId="7" fillId="0" borderId="0" xfId="0" applyFont="1" applyBorder="1" applyAlignment="1">
      <alignment vertical="center" wrapText="1" readingOrder="1"/>
    </xf>
    <xf numFmtId="0" fontId="8" fillId="0" borderId="0" xfId="0" applyFont="1" applyBorder="1" applyAlignment="1">
      <alignment vertical="center" wrapText="1" readingOrder="1"/>
    </xf>
    <xf numFmtId="0" fontId="12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12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9" xfId="0" applyBorder="1" applyAlignment="1">
      <alignment vertical="top"/>
    </xf>
    <xf numFmtId="0" fontId="0" fillId="0" borderId="0" xfId="0" applyBorder="1" applyAlignment="1"/>
    <xf numFmtId="0" fontId="10" fillId="0" borderId="9" xfId="0" applyFont="1" applyFill="1" applyBorder="1" applyAlignment="1">
      <alignment vertical="center" readingOrder="1"/>
    </xf>
    <xf numFmtId="0" fontId="10" fillId="0" borderId="0" xfId="0" applyFont="1" applyFill="1" applyBorder="1" applyAlignment="1">
      <alignment vertical="center" readingOrder="1"/>
    </xf>
    <xf numFmtId="0" fontId="1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vertical="top" wrapText="1"/>
    </xf>
    <xf numFmtId="0" fontId="1" fillId="8" borderId="7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5" fillId="5" borderId="7" xfId="0" applyFont="1" applyFill="1" applyBorder="1" applyAlignment="1">
      <alignment vertical="center" wrapText="1" readingOrder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164" fontId="1" fillId="8" borderId="2" xfId="0" applyNumberFormat="1" applyFont="1" applyFill="1" applyBorder="1" applyAlignment="1">
      <alignment vertical="center"/>
    </xf>
    <xf numFmtId="164" fontId="6" fillId="8" borderId="2" xfId="0" applyNumberFormat="1" applyFont="1" applyFill="1" applyBorder="1" applyAlignment="1">
      <alignment vertical="center" wrapText="1"/>
    </xf>
    <xf numFmtId="164" fontId="1" fillId="5" borderId="2" xfId="0" applyNumberFormat="1" applyFont="1" applyFill="1" applyBorder="1" applyAlignment="1">
      <alignment vertical="center"/>
    </xf>
    <xf numFmtId="164" fontId="5" fillId="5" borderId="2" xfId="0" applyNumberFormat="1" applyFont="1" applyFill="1" applyBorder="1" applyAlignment="1">
      <alignment vertical="center" wrapText="1" readingOrder="1"/>
    </xf>
    <xf numFmtId="164" fontId="5" fillId="2" borderId="0" xfId="0" applyNumberFormat="1" applyFont="1" applyFill="1" applyBorder="1" applyAlignment="1">
      <alignment vertical="center" wrapText="1" readingOrder="1"/>
    </xf>
    <xf numFmtId="0" fontId="6" fillId="0" borderId="7" xfId="0" applyFont="1" applyBorder="1" applyAlignment="1">
      <alignment wrapText="1"/>
    </xf>
    <xf numFmtId="0" fontId="5" fillId="2" borderId="0" xfId="0" applyFont="1" applyFill="1" applyBorder="1" applyAlignment="1">
      <alignment vertical="center" wrapText="1" readingOrder="1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0" xfId="0" applyBorder="1" applyAlignment="1">
      <alignment vertical="top"/>
    </xf>
    <xf numFmtId="0" fontId="6" fillId="5" borderId="0" xfId="0" applyFont="1" applyFill="1" applyBorder="1" applyAlignment="1">
      <alignment vertical="center" wrapText="1"/>
    </xf>
    <xf numFmtId="164" fontId="6" fillId="5" borderId="3" xfId="0" applyNumberFormat="1" applyFont="1" applyFill="1" applyBorder="1" applyAlignment="1">
      <alignment vertical="center" wrapText="1"/>
    </xf>
    <xf numFmtId="0" fontId="11" fillId="0" borderId="9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0" fillId="0" borderId="0" xfId="0" applyFont="1" applyBorder="1" applyAlignment="1">
      <alignment horizontal="justify" vertical="center"/>
    </xf>
    <xf numFmtId="0" fontId="0" fillId="0" borderId="6" xfId="0" applyFont="1" applyBorder="1" applyAlignment="1">
      <alignment horizontal="justify" vertical="center"/>
    </xf>
    <xf numFmtId="0" fontId="6" fillId="0" borderId="4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0" fillId="0" borderId="4" xfId="0" applyFont="1" applyBorder="1"/>
    <xf numFmtId="0" fontId="0" fillId="0" borderId="3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10" xfId="0" applyFont="1" applyBorder="1"/>
    <xf numFmtId="0" fontId="0" fillId="0" borderId="1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2" borderId="11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Font="1"/>
    <xf numFmtId="2" fontId="0" fillId="0" borderId="0" xfId="0" applyNumberFormat="1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15" fontId="0" fillId="0" borderId="9" xfId="0" applyNumberFormat="1" applyFont="1" applyBorder="1" applyAlignment="1">
      <alignment horizontal="left" vertical="top" wrapText="1"/>
    </xf>
    <xf numFmtId="15" fontId="10" fillId="0" borderId="9" xfId="0" applyNumberFormat="1" applyFont="1" applyBorder="1" applyAlignment="1">
      <alignment vertical="top" wrapText="1"/>
    </xf>
    <xf numFmtId="2" fontId="0" fillId="0" borderId="0" xfId="0" applyNumberFormat="1" applyFont="1" applyBorder="1" applyAlignment="1">
      <alignment vertical="top" wrapText="1"/>
    </xf>
    <xf numFmtId="2" fontId="10" fillId="0" borderId="0" xfId="0" applyNumberFormat="1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15" fontId="10" fillId="0" borderId="9" xfId="0" applyNumberFormat="1" applyFont="1" applyBorder="1" applyAlignment="1">
      <alignment horizontal="right" vertical="top" wrapText="1"/>
    </xf>
    <xf numFmtId="0" fontId="10" fillId="0" borderId="0" xfId="0" applyFont="1" applyFill="1" applyBorder="1" applyAlignment="1">
      <alignment vertical="top" wrapText="1"/>
    </xf>
    <xf numFmtId="15" fontId="0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15" fontId="0" fillId="0" borderId="0" xfId="0" applyNumberFormat="1" applyFont="1" applyBorder="1" applyAlignment="1">
      <alignment horizontal="left" vertical="top" wrapText="1"/>
    </xf>
    <xf numFmtId="14" fontId="0" fillId="0" borderId="9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vertical="top" wrapText="1"/>
    </xf>
    <xf numFmtId="0" fontId="0" fillId="0" borderId="6" xfId="0" applyFont="1" applyBorder="1" applyAlignment="1">
      <alignment wrapText="1"/>
    </xf>
    <xf numFmtId="0" fontId="1" fillId="9" borderId="9" xfId="0" applyFont="1" applyFill="1" applyBorder="1" applyAlignment="1">
      <alignment wrapText="1"/>
    </xf>
    <xf numFmtId="0" fontId="1" fillId="9" borderId="0" xfId="0" applyFont="1" applyFill="1" applyBorder="1" applyAlignment="1">
      <alignment wrapText="1"/>
    </xf>
    <xf numFmtId="0" fontId="1" fillId="9" borderId="6" xfId="0" applyFont="1" applyFill="1" applyBorder="1" applyAlignment="1">
      <alignment wrapText="1"/>
    </xf>
    <xf numFmtId="2" fontId="10" fillId="9" borderId="0" xfId="0" applyNumberFormat="1" applyFont="1" applyFill="1" applyBorder="1" applyAlignment="1">
      <alignment vertical="top" wrapText="1"/>
    </xf>
    <xf numFmtId="0" fontId="10" fillId="9" borderId="0" xfId="0" applyFont="1" applyFill="1" applyBorder="1" applyAlignment="1">
      <alignment vertical="top" wrapText="1"/>
    </xf>
    <xf numFmtId="0" fontId="10" fillId="9" borderId="6" xfId="0" applyFont="1" applyFill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15" fontId="10" fillId="0" borderId="9" xfId="0" applyNumberFormat="1" applyFont="1" applyBorder="1" applyAlignment="1">
      <alignment wrapText="1"/>
    </xf>
    <xf numFmtId="2" fontId="10" fillId="0" borderId="0" xfId="0" applyNumberFormat="1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15" fontId="1" fillId="9" borderId="9" xfId="0" applyNumberFormat="1" applyFont="1" applyFill="1" applyBorder="1" applyAlignment="1">
      <alignment vertical="top" wrapText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Font="1" applyBorder="1" applyAlignment="1">
      <alignment wrapText="1"/>
    </xf>
    <xf numFmtId="14" fontId="0" fillId="0" borderId="9" xfId="0" applyNumberFormat="1" applyFont="1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6" fillId="0" borderId="6" xfId="0" applyFont="1" applyBorder="1"/>
    <xf numFmtId="0" fontId="0" fillId="0" borderId="5" xfId="0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vertical="top" wrapText="1"/>
    </xf>
    <xf numFmtId="0" fontId="0" fillId="0" borderId="6" xfId="0" applyFont="1" applyBorder="1" applyAlignment="1">
      <alignment wrapText="1"/>
    </xf>
    <xf numFmtId="15" fontId="0" fillId="0" borderId="0" xfId="0" applyNumberFormat="1" applyFont="1" applyBorder="1" applyAlignment="1">
      <alignment horizontal="left" vertical="center" wrapText="1"/>
    </xf>
    <xf numFmtId="2" fontId="0" fillId="0" borderId="0" xfId="0" applyNumberFormat="1" applyFont="1" applyBorder="1" applyAlignment="1">
      <alignment horizontal="right" vertical="center" wrapText="1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top" wrapText="1"/>
    </xf>
    <xf numFmtId="0" fontId="1" fillId="10" borderId="9" xfId="0" applyFont="1" applyFill="1" applyBorder="1" applyAlignment="1">
      <alignment vertical="center" wrapText="1"/>
    </xf>
    <xf numFmtId="0" fontId="1" fillId="10" borderId="0" xfId="0" applyFont="1" applyFill="1" applyBorder="1" applyAlignment="1">
      <alignment vertical="center" wrapText="1"/>
    </xf>
    <xf numFmtId="2" fontId="0" fillId="10" borderId="0" xfId="0" applyNumberFormat="1" applyFont="1" applyFill="1" applyBorder="1" applyAlignment="1">
      <alignment vertical="top" wrapText="1"/>
    </xf>
    <xf numFmtId="0" fontId="0" fillId="10" borderId="0" xfId="0" applyFont="1" applyFill="1" applyBorder="1" applyAlignment="1">
      <alignment vertical="top" wrapText="1"/>
    </xf>
    <xf numFmtId="15" fontId="6" fillId="10" borderId="0" xfId="0" applyNumberFormat="1" applyFont="1" applyFill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vertical="top" wrapText="1"/>
    </xf>
    <xf numFmtId="0" fontId="0" fillId="0" borderId="6" xfId="0" applyFont="1" applyBorder="1" applyAlignment="1">
      <alignment wrapText="1"/>
    </xf>
    <xf numFmtId="0" fontId="0" fillId="0" borderId="0" xfId="0" applyBorder="1" applyAlignment="1">
      <alignment wrapText="1"/>
    </xf>
    <xf numFmtId="2" fontId="0" fillId="0" borderId="0" xfId="0" applyNumberFormat="1" applyFont="1" applyBorder="1" applyAlignment="1">
      <alignment wrapText="1"/>
    </xf>
    <xf numFmtId="0" fontId="0" fillId="0" borderId="1" xfId="0" applyFont="1" applyBorder="1" applyAlignment="1">
      <alignment horizontal="justify" vertical="center"/>
    </xf>
    <xf numFmtId="0" fontId="0" fillId="0" borderId="11" xfId="0" applyFont="1" applyBorder="1" applyAlignment="1">
      <alignment horizontal="justify" vertical="center"/>
    </xf>
    <xf numFmtId="0" fontId="0" fillId="0" borderId="0" xfId="0" applyFont="1" applyBorder="1" applyAlignment="1">
      <alignment vertical="top" wrapText="1"/>
    </xf>
    <xf numFmtId="0" fontId="0" fillId="0" borderId="0" xfId="0" applyFont="1" applyAlignment="1">
      <alignment horizontal="justify" vertical="center"/>
    </xf>
    <xf numFmtId="0" fontId="16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4" borderId="10" xfId="0" applyFont="1" applyFill="1" applyBorder="1" applyAlignment="1">
      <alignment vertical="center" wrapText="1" readingOrder="1"/>
    </xf>
    <xf numFmtId="0" fontId="3" fillId="4" borderId="1" xfId="0" applyFont="1" applyFill="1" applyBorder="1" applyAlignment="1">
      <alignment vertical="center" wrapText="1" readingOrder="1"/>
    </xf>
    <xf numFmtId="0" fontId="7" fillId="0" borderId="12" xfId="0" applyFont="1" applyBorder="1" applyAlignment="1">
      <alignment vertical="center" wrapText="1" readingOrder="1"/>
    </xf>
    <xf numFmtId="0" fontId="8" fillId="0" borderId="12" xfId="0" applyFont="1" applyBorder="1" applyAlignment="1">
      <alignment vertical="center" wrapText="1" readingOrder="1"/>
    </xf>
    <xf numFmtId="0" fontId="13" fillId="0" borderId="7" xfId="0" applyFont="1" applyFill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center" vertical="center" wrapText="1" readingOrder="1"/>
    </xf>
    <xf numFmtId="0" fontId="9" fillId="0" borderId="4" xfId="0" applyFont="1" applyFill="1" applyBorder="1" applyAlignment="1">
      <alignment horizontal="center" vertical="center" wrapText="1" readingOrder="1"/>
    </xf>
    <xf numFmtId="0" fontId="1" fillId="0" borderId="3" xfId="0" applyFont="1" applyFill="1" applyBorder="1" applyAlignment="1">
      <alignment horizontal="center" vertical="center" wrapText="1" readingOrder="1"/>
    </xf>
    <xf numFmtId="0" fontId="3" fillId="3" borderId="7" xfId="0" applyNumberFormat="1" applyFont="1" applyFill="1" applyBorder="1" applyAlignment="1">
      <alignment vertical="center" wrapText="1" readingOrder="1"/>
    </xf>
    <xf numFmtId="0" fontId="3" fillId="3" borderId="2" xfId="0" applyNumberFormat="1" applyFont="1" applyFill="1" applyBorder="1" applyAlignment="1">
      <alignment vertical="center" wrapText="1" readingOrder="1"/>
    </xf>
    <xf numFmtId="0" fontId="3" fillId="6" borderId="7" xfId="0" applyFont="1" applyFill="1" applyBorder="1" applyAlignment="1">
      <alignment vertical="center" readingOrder="1"/>
    </xf>
    <xf numFmtId="0" fontId="3" fillId="6" borderId="2" xfId="0" applyFont="1" applyFill="1" applyBorder="1" applyAlignment="1">
      <alignment vertical="center" readingOrder="1"/>
    </xf>
    <xf numFmtId="0" fontId="0" fillId="0" borderId="10" xfId="0" applyFont="1" applyBorder="1" applyAlignment="1">
      <alignment horizontal="justify" vertical="center"/>
    </xf>
    <xf numFmtId="0" fontId="0" fillId="0" borderId="1" xfId="0" applyFont="1" applyBorder="1" applyAlignment="1">
      <alignment horizontal="justify" vertical="center"/>
    </xf>
    <xf numFmtId="0" fontId="3" fillId="4" borderId="7" xfId="0" applyFont="1" applyFill="1" applyBorder="1" applyAlignment="1">
      <alignment horizontal="left" vertical="center" wrapText="1" readingOrder="1"/>
    </xf>
    <xf numFmtId="0" fontId="3" fillId="4" borderId="2" xfId="0" applyFont="1" applyFill="1" applyBorder="1" applyAlignment="1">
      <alignment horizontal="left" vertical="center" wrapText="1" readingOrder="1"/>
    </xf>
    <xf numFmtId="0" fontId="0" fillId="0" borderId="9" xfId="0" applyFont="1" applyBorder="1" applyAlignment="1">
      <alignment wrapText="1"/>
    </xf>
    <xf numFmtId="0" fontId="16" fillId="0" borderId="12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9" xfId="0" applyFont="1" applyBorder="1" applyAlignment="1"/>
    <xf numFmtId="0" fontId="0" fillId="0" borderId="0" xfId="0" applyFont="1" applyBorder="1" applyAlignment="1"/>
    <xf numFmtId="0" fontId="0" fillId="0" borderId="6" xfId="0" applyFont="1" applyBorder="1" applyAlignment="1"/>
    <xf numFmtId="0" fontId="0" fillId="0" borderId="9" xfId="0" applyFont="1" applyBorder="1" applyAlignment="1">
      <alignment horizontal="justify" vertical="center"/>
    </xf>
    <xf numFmtId="0" fontId="0" fillId="0" borderId="0" xfId="0" applyFont="1" applyBorder="1" applyAlignment="1">
      <alignment horizontal="justify" vertical="center"/>
    </xf>
    <xf numFmtId="0" fontId="0" fillId="0" borderId="6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 readingOrder="1"/>
    </xf>
    <xf numFmtId="0" fontId="13" fillId="0" borderId="0" xfId="0" applyFont="1" applyFill="1" applyBorder="1" applyAlignment="1">
      <alignment horizontal="center" vertical="center" wrapText="1" readingOrder="1"/>
    </xf>
    <xf numFmtId="0" fontId="13" fillId="0" borderId="6" xfId="0" applyFont="1" applyFill="1" applyBorder="1" applyAlignment="1">
      <alignment horizontal="center" vertical="center" wrapText="1" readingOrder="1"/>
    </xf>
    <xf numFmtId="0" fontId="4" fillId="4" borderId="7" xfId="0" applyFont="1" applyFill="1" applyBorder="1" applyAlignment="1">
      <alignment vertical="center" wrapText="1" readingOrder="1"/>
    </xf>
    <xf numFmtId="0" fontId="4" fillId="4" borderId="2" xfId="0" applyFont="1" applyFill="1" applyBorder="1" applyAlignment="1">
      <alignment vertical="center" wrapText="1" readingOrder="1"/>
    </xf>
    <xf numFmtId="49" fontId="8" fillId="0" borderId="12" xfId="0" applyNumberFormat="1" applyFont="1" applyBorder="1" applyAlignment="1">
      <alignment vertical="center" wrapText="1" readingOrder="1"/>
    </xf>
    <xf numFmtId="0" fontId="15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CC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abSelected="1" topLeftCell="A67" zoomScaleNormal="100" workbookViewId="0">
      <selection activeCell="H82" sqref="H82"/>
    </sheetView>
  </sheetViews>
  <sheetFormatPr defaultColWidth="9.140625" defaultRowHeight="12.75" x14ac:dyDescent="0.2"/>
  <cols>
    <col min="1" max="1" width="23.5703125" style="7" customWidth="1"/>
    <col min="2" max="2" width="23.5703125" style="1" customWidth="1"/>
    <col min="3" max="3" width="27.5703125" style="1" customWidth="1"/>
    <col min="4" max="4" width="52.5703125" style="1" customWidth="1"/>
    <col min="5" max="16384" width="9.140625" style="1"/>
  </cols>
  <sheetData>
    <row r="1" spans="1:4" ht="36" customHeight="1" x14ac:dyDescent="0.2">
      <c r="A1" s="168" t="s">
        <v>25</v>
      </c>
      <c r="B1" s="168"/>
      <c r="C1" s="168"/>
      <c r="D1" s="168"/>
    </row>
    <row r="2" spans="1:4" ht="36" customHeight="1" x14ac:dyDescent="0.2">
      <c r="A2" s="49" t="s">
        <v>8</v>
      </c>
      <c r="B2" s="173" t="s">
        <v>66</v>
      </c>
      <c r="C2" s="173"/>
      <c r="D2" s="173"/>
    </row>
    <row r="3" spans="1:4" ht="36" customHeight="1" x14ac:dyDescent="0.2">
      <c r="A3" s="49" t="s">
        <v>9</v>
      </c>
      <c r="B3" s="174" t="s">
        <v>78</v>
      </c>
      <c r="C3" s="174"/>
      <c r="D3" s="174"/>
    </row>
    <row r="4" spans="1:4" ht="36" customHeight="1" x14ac:dyDescent="0.2">
      <c r="A4" s="49" t="s">
        <v>3</v>
      </c>
      <c r="B4" s="174" t="s">
        <v>102</v>
      </c>
      <c r="C4" s="174"/>
      <c r="D4" s="174"/>
    </row>
    <row r="5" spans="1:4" s="3" customFormat="1" ht="36" customHeight="1" x14ac:dyDescent="0.2">
      <c r="A5" s="175" t="s">
        <v>10</v>
      </c>
      <c r="B5" s="176"/>
      <c r="C5" s="176"/>
      <c r="D5" s="176"/>
    </row>
    <row r="6" spans="1:4" s="3" customFormat="1" ht="35.25" customHeight="1" x14ac:dyDescent="0.2">
      <c r="A6" s="177" t="s">
        <v>52</v>
      </c>
      <c r="B6" s="178"/>
      <c r="C6" s="178"/>
      <c r="D6" s="178"/>
    </row>
    <row r="7" spans="1:4" s="4" customFormat="1" ht="19.5" customHeight="1" x14ac:dyDescent="0.2">
      <c r="A7" s="171" t="s">
        <v>37</v>
      </c>
      <c r="B7" s="172"/>
      <c r="C7" s="172"/>
      <c r="D7" s="172"/>
    </row>
    <row r="8" spans="1:4" s="42" customFormat="1" ht="38.25" x14ac:dyDescent="0.2">
      <c r="A8" s="40" t="s">
        <v>27</v>
      </c>
      <c r="B8" s="41" t="s">
        <v>68</v>
      </c>
      <c r="C8" s="41" t="s">
        <v>54</v>
      </c>
      <c r="D8" s="41" t="s">
        <v>18</v>
      </c>
    </row>
    <row r="9" spans="1:4" x14ac:dyDescent="0.2">
      <c r="A9" s="11"/>
      <c r="B9" s="64"/>
      <c r="C9" s="64"/>
      <c r="D9" s="64"/>
    </row>
    <row r="10" spans="1:4" ht="12.75" customHeight="1" x14ac:dyDescent="0.2">
      <c r="A10" s="82" t="s">
        <v>34</v>
      </c>
      <c r="B10" s="83"/>
      <c r="C10" s="64"/>
      <c r="D10" s="64"/>
    </row>
    <row r="11" spans="1:4" hidden="1" x14ac:dyDescent="0.2">
      <c r="A11" s="11"/>
      <c r="B11" s="64"/>
      <c r="C11" s="64"/>
      <c r="D11" s="64"/>
    </row>
    <row r="12" spans="1:4" ht="19.5" customHeight="1" x14ac:dyDescent="0.2">
      <c r="A12" s="63" t="s">
        <v>4</v>
      </c>
      <c r="B12" s="68">
        <f>SUM(B9:B11)</f>
        <v>0</v>
      </c>
      <c r="C12" s="64"/>
      <c r="D12" s="64"/>
    </row>
    <row r="13" spans="1:4" s="4" customFormat="1" ht="19.5" customHeight="1" x14ac:dyDescent="0.2">
      <c r="A13" s="179" t="s">
        <v>16</v>
      </c>
      <c r="B13" s="180"/>
      <c r="C13" s="180"/>
      <c r="D13" s="6"/>
    </row>
    <row r="14" spans="1:4" s="42" customFormat="1" ht="37.5" customHeight="1" x14ac:dyDescent="0.2">
      <c r="A14" s="40" t="s">
        <v>27</v>
      </c>
      <c r="B14" s="41" t="s">
        <v>67</v>
      </c>
      <c r="C14" s="41" t="s">
        <v>55</v>
      </c>
      <c r="D14" s="41" t="s">
        <v>17</v>
      </c>
    </row>
    <row r="15" spans="1:4" s="42" customFormat="1" ht="27" customHeight="1" x14ac:dyDescent="0.2">
      <c r="A15" s="153" t="s">
        <v>86</v>
      </c>
      <c r="B15" s="154"/>
      <c r="C15" s="154"/>
      <c r="D15" s="154"/>
    </row>
    <row r="16" spans="1:4" s="100" customFormat="1" ht="25.5" x14ac:dyDescent="0.2">
      <c r="A16" s="106">
        <v>42950</v>
      </c>
      <c r="B16" s="103">
        <v>69.900000000000006</v>
      </c>
      <c r="C16" s="104" t="s">
        <v>91</v>
      </c>
      <c r="D16" s="104" t="s">
        <v>115</v>
      </c>
    </row>
    <row r="17" spans="1:4" s="100" customFormat="1" ht="25.5" x14ac:dyDescent="0.2">
      <c r="A17" s="106">
        <v>42950</v>
      </c>
      <c r="B17" s="103">
        <v>67.7</v>
      </c>
      <c r="C17" s="104" t="s">
        <v>91</v>
      </c>
      <c r="D17" s="104" t="s">
        <v>116</v>
      </c>
    </row>
    <row r="18" spans="1:4" s="100" customFormat="1" x14ac:dyDescent="0.2"/>
    <row r="19" spans="1:4" s="100" customFormat="1" ht="26.25" customHeight="1" x14ac:dyDescent="0.2">
      <c r="A19" s="157" t="s">
        <v>85</v>
      </c>
      <c r="B19" s="155"/>
      <c r="C19" s="156"/>
      <c r="D19" s="156"/>
    </row>
    <row r="20" spans="1:4" s="100" customFormat="1" ht="20.100000000000001" customHeight="1" x14ac:dyDescent="0.2">
      <c r="A20" s="116">
        <v>42986</v>
      </c>
      <c r="B20" s="108">
        <v>17.25</v>
      </c>
      <c r="C20" s="166" t="s">
        <v>81</v>
      </c>
      <c r="D20" s="166" t="s">
        <v>87</v>
      </c>
    </row>
    <row r="21" spans="1:4" s="100" customFormat="1" ht="20.100000000000001" customHeight="1" x14ac:dyDescent="0.2">
      <c r="A21" s="116">
        <v>42986</v>
      </c>
      <c r="B21" s="108">
        <v>324.74</v>
      </c>
      <c r="C21" s="166" t="s">
        <v>81</v>
      </c>
      <c r="D21" s="166" t="s">
        <v>82</v>
      </c>
    </row>
    <row r="22" spans="1:4" s="100" customFormat="1" ht="20.100000000000001" customHeight="1" x14ac:dyDescent="0.2">
      <c r="A22" s="116">
        <v>42992</v>
      </c>
      <c r="B22" s="108">
        <v>17.25</v>
      </c>
      <c r="C22" s="166" t="s">
        <v>127</v>
      </c>
      <c r="D22" s="166" t="s">
        <v>88</v>
      </c>
    </row>
    <row r="23" spans="1:4" s="100" customFormat="1" ht="20.100000000000001" customHeight="1" x14ac:dyDescent="0.2">
      <c r="A23" s="116">
        <v>42992</v>
      </c>
      <c r="B23" s="108">
        <v>177.22</v>
      </c>
      <c r="C23" s="166" t="s">
        <v>127</v>
      </c>
      <c r="D23" s="166" t="s">
        <v>79</v>
      </c>
    </row>
    <row r="24" spans="1:4" ht="20.100000000000001" customHeight="1" x14ac:dyDescent="0.2">
      <c r="A24" s="116">
        <v>42992</v>
      </c>
      <c r="B24" s="108">
        <v>231.66</v>
      </c>
      <c r="C24" s="166" t="s">
        <v>127</v>
      </c>
      <c r="D24" s="166" t="s">
        <v>80</v>
      </c>
    </row>
    <row r="25" spans="1:4" s="100" customFormat="1" ht="25.5" x14ac:dyDescent="0.2">
      <c r="A25" s="116">
        <v>43007</v>
      </c>
      <c r="B25" s="108">
        <v>78.2</v>
      </c>
      <c r="C25" s="166" t="s">
        <v>74</v>
      </c>
      <c r="D25" s="166" t="s">
        <v>72</v>
      </c>
    </row>
    <row r="26" spans="1:4" s="100" customFormat="1" ht="25.5" x14ac:dyDescent="0.2">
      <c r="A26" s="116">
        <v>43007</v>
      </c>
      <c r="B26" s="108">
        <v>93.8</v>
      </c>
      <c r="C26" s="166" t="s">
        <v>74</v>
      </c>
      <c r="D26" s="166" t="s">
        <v>73</v>
      </c>
    </row>
    <row r="27" spans="1:4" s="100" customFormat="1" ht="25.5" x14ac:dyDescent="0.2">
      <c r="A27" s="116">
        <v>43038</v>
      </c>
      <c r="B27" s="108">
        <v>81.400000000000006</v>
      </c>
      <c r="C27" s="166" t="s">
        <v>95</v>
      </c>
      <c r="D27" s="166" t="s">
        <v>72</v>
      </c>
    </row>
    <row r="28" spans="1:4" s="100" customFormat="1" ht="25.5" x14ac:dyDescent="0.2">
      <c r="A28" s="116">
        <v>43038</v>
      </c>
      <c r="B28" s="108">
        <v>88.8</v>
      </c>
      <c r="C28" s="166" t="s">
        <v>95</v>
      </c>
      <c r="D28" s="166" t="s">
        <v>73</v>
      </c>
    </row>
    <row r="29" spans="1:4" s="100" customFormat="1" ht="25.5" x14ac:dyDescent="0.2">
      <c r="A29" s="116">
        <v>43041</v>
      </c>
      <c r="B29" s="108">
        <v>43.2</v>
      </c>
      <c r="C29" s="121" t="s">
        <v>93</v>
      </c>
      <c r="D29" s="121" t="s">
        <v>100</v>
      </c>
    </row>
    <row r="30" spans="1:4" s="100" customFormat="1" ht="25.5" x14ac:dyDescent="0.2">
      <c r="A30" s="116">
        <v>43041</v>
      </c>
      <c r="B30" s="108">
        <v>17.25</v>
      </c>
      <c r="C30" s="121" t="s">
        <v>93</v>
      </c>
      <c r="D30" s="121" t="s">
        <v>87</v>
      </c>
    </row>
    <row r="31" spans="1:4" s="100" customFormat="1" ht="25.5" x14ac:dyDescent="0.2">
      <c r="A31" s="116">
        <v>43041</v>
      </c>
      <c r="B31" s="108">
        <v>8.0500000000000007</v>
      </c>
      <c r="C31" s="121" t="s">
        <v>93</v>
      </c>
      <c r="D31" s="121" t="s">
        <v>89</v>
      </c>
    </row>
    <row r="32" spans="1:4" s="100" customFormat="1" ht="25.5" x14ac:dyDescent="0.2">
      <c r="A32" s="116">
        <v>43041</v>
      </c>
      <c r="B32" s="108">
        <v>226.72</v>
      </c>
      <c r="C32" s="121" t="s">
        <v>93</v>
      </c>
      <c r="D32" s="121" t="s">
        <v>83</v>
      </c>
    </row>
    <row r="33" spans="1:4" s="100" customFormat="1" ht="25.5" x14ac:dyDescent="0.2">
      <c r="A33" s="116">
        <v>43041</v>
      </c>
      <c r="B33" s="108">
        <v>177.22</v>
      </c>
      <c r="C33" s="118" t="s">
        <v>93</v>
      </c>
      <c r="D33" s="105" t="s">
        <v>84</v>
      </c>
    </row>
    <row r="34" spans="1:4" s="100" customFormat="1" ht="25.5" x14ac:dyDescent="0.2">
      <c r="A34" s="116">
        <v>43041</v>
      </c>
      <c r="B34" s="108">
        <v>386.1</v>
      </c>
      <c r="C34" s="138" t="s">
        <v>93</v>
      </c>
      <c r="D34" s="105" t="s">
        <v>108</v>
      </c>
    </row>
    <row r="35" spans="1:4" s="100" customFormat="1" ht="25.5" x14ac:dyDescent="0.2">
      <c r="A35" s="116">
        <v>43406</v>
      </c>
      <c r="B35" s="108">
        <v>3.45</v>
      </c>
      <c r="C35" s="138" t="s">
        <v>93</v>
      </c>
      <c r="D35" s="105" t="s">
        <v>89</v>
      </c>
    </row>
    <row r="36" spans="1:4" s="100" customFormat="1" ht="25.5" x14ac:dyDescent="0.2">
      <c r="A36" s="116">
        <v>43052</v>
      </c>
      <c r="B36" s="108">
        <v>75.400000000000006</v>
      </c>
      <c r="C36" s="120" t="s">
        <v>101</v>
      </c>
      <c r="D36" s="105" t="s">
        <v>72</v>
      </c>
    </row>
    <row r="37" spans="1:4" s="100" customFormat="1" ht="25.5" x14ac:dyDescent="0.2">
      <c r="A37" s="116">
        <v>43052</v>
      </c>
      <c r="B37" s="108">
        <v>73.599999999999994</v>
      </c>
      <c r="C37" s="120" t="s">
        <v>101</v>
      </c>
      <c r="D37" s="105" t="s">
        <v>73</v>
      </c>
    </row>
    <row r="38" spans="1:4" ht="25.5" x14ac:dyDescent="0.2">
      <c r="A38" s="116">
        <v>43206</v>
      </c>
      <c r="B38" s="108">
        <v>23</v>
      </c>
      <c r="C38" s="1" t="s">
        <v>105</v>
      </c>
      <c r="D38" s="7" t="s">
        <v>87</v>
      </c>
    </row>
    <row r="39" spans="1:4" ht="25.5" x14ac:dyDescent="0.2">
      <c r="A39" s="116">
        <v>43206</v>
      </c>
      <c r="B39" s="108">
        <v>215</v>
      </c>
      <c r="C39" s="100" t="s">
        <v>105</v>
      </c>
      <c r="D39" s="7" t="s">
        <v>109</v>
      </c>
    </row>
    <row r="40" spans="1:4" s="100" customFormat="1" ht="25.5" x14ac:dyDescent="0.2">
      <c r="A40" s="116">
        <v>43206</v>
      </c>
      <c r="B40" s="108">
        <v>8.0500000000000007</v>
      </c>
      <c r="C40" s="138" t="s">
        <v>105</v>
      </c>
      <c r="D40" s="105" t="s">
        <v>89</v>
      </c>
    </row>
    <row r="41" spans="1:4" s="100" customFormat="1" ht="25.5" x14ac:dyDescent="0.2">
      <c r="A41" s="116">
        <v>43206</v>
      </c>
      <c r="B41" s="108">
        <v>274.24</v>
      </c>
      <c r="C41" s="138" t="s">
        <v>105</v>
      </c>
      <c r="D41" s="105" t="s">
        <v>111</v>
      </c>
    </row>
    <row r="42" spans="1:4" s="100" customFormat="1" ht="25.5" x14ac:dyDescent="0.2">
      <c r="A42" s="116">
        <v>43206</v>
      </c>
      <c r="B42" s="108">
        <v>355.42</v>
      </c>
      <c r="C42" s="138" t="s">
        <v>105</v>
      </c>
      <c r="D42" s="105" t="s">
        <v>110</v>
      </c>
    </row>
    <row r="43" spans="1:4" s="100" customFormat="1" ht="25.5" x14ac:dyDescent="0.2">
      <c r="A43" s="116">
        <v>43206</v>
      </c>
      <c r="B43" s="108">
        <v>50</v>
      </c>
      <c r="C43" s="138" t="s">
        <v>105</v>
      </c>
      <c r="D43" s="105" t="s">
        <v>112</v>
      </c>
    </row>
    <row r="44" spans="1:4" s="100" customFormat="1" ht="25.5" x14ac:dyDescent="0.2">
      <c r="A44" s="116">
        <v>43206</v>
      </c>
      <c r="B44" s="108">
        <v>390.5</v>
      </c>
      <c r="C44" s="149" t="s">
        <v>105</v>
      </c>
      <c r="D44" s="149" t="s">
        <v>131</v>
      </c>
    </row>
    <row r="45" spans="1:4" s="100" customFormat="1" ht="25.5" x14ac:dyDescent="0.2">
      <c r="A45" s="116">
        <v>43211</v>
      </c>
      <c r="B45" s="108">
        <v>39.4</v>
      </c>
      <c r="C45" s="144" t="s">
        <v>105</v>
      </c>
      <c r="D45" s="105" t="s">
        <v>119</v>
      </c>
    </row>
    <row r="46" spans="1:4" s="100" customFormat="1" ht="25.5" x14ac:dyDescent="0.2">
      <c r="A46" s="116">
        <v>43222</v>
      </c>
      <c r="B46" s="108">
        <v>17.25</v>
      </c>
      <c r="C46" s="141" t="s">
        <v>106</v>
      </c>
      <c r="D46" s="105" t="s">
        <v>87</v>
      </c>
    </row>
    <row r="47" spans="1:4" s="100" customFormat="1" ht="25.5" x14ac:dyDescent="0.2">
      <c r="A47" s="116">
        <v>43222</v>
      </c>
      <c r="B47" s="108">
        <v>4.5999999999999996</v>
      </c>
      <c r="C47" s="141" t="s">
        <v>106</v>
      </c>
      <c r="D47" s="105" t="s">
        <v>89</v>
      </c>
    </row>
    <row r="48" spans="1:4" s="100" customFormat="1" ht="25.5" x14ac:dyDescent="0.2">
      <c r="A48" s="116">
        <v>43222</v>
      </c>
      <c r="B48" s="108">
        <v>112.87</v>
      </c>
      <c r="C48" s="138" t="s">
        <v>106</v>
      </c>
      <c r="D48" s="105" t="s">
        <v>113</v>
      </c>
    </row>
    <row r="49" spans="1:4" s="100" customFormat="1" ht="25.5" x14ac:dyDescent="0.2">
      <c r="A49" s="116">
        <v>43222</v>
      </c>
      <c r="B49" s="108">
        <v>370.25</v>
      </c>
      <c r="C49" s="138" t="s">
        <v>106</v>
      </c>
      <c r="D49" s="105" t="s">
        <v>114</v>
      </c>
    </row>
    <row r="50" spans="1:4" s="100" customFormat="1" ht="25.5" x14ac:dyDescent="0.2">
      <c r="A50" s="147">
        <v>43222</v>
      </c>
      <c r="B50" s="148">
        <v>226.9</v>
      </c>
      <c r="C50" s="151" t="s">
        <v>106</v>
      </c>
      <c r="D50" s="152" t="s">
        <v>132</v>
      </c>
    </row>
    <row r="51" spans="1:4" s="100" customFormat="1" ht="25.5" x14ac:dyDescent="0.2">
      <c r="A51" s="147">
        <v>43222</v>
      </c>
      <c r="B51" s="148">
        <v>47.2</v>
      </c>
      <c r="C51" s="100" t="s">
        <v>106</v>
      </c>
      <c r="D51" s="7" t="s">
        <v>100</v>
      </c>
    </row>
    <row r="52" spans="1:4" s="100" customFormat="1" ht="25.5" x14ac:dyDescent="0.2">
      <c r="A52" s="147">
        <v>43222</v>
      </c>
      <c r="B52" s="148">
        <v>298</v>
      </c>
      <c r="C52" s="100" t="s">
        <v>106</v>
      </c>
      <c r="D52" s="7" t="s">
        <v>122</v>
      </c>
    </row>
    <row r="53" spans="1:4" s="100" customFormat="1" ht="25.5" x14ac:dyDescent="0.2">
      <c r="A53" s="147">
        <v>43222</v>
      </c>
      <c r="B53" s="148">
        <v>3.45</v>
      </c>
      <c r="C53" s="100" t="s">
        <v>106</v>
      </c>
      <c r="D53" s="7" t="s">
        <v>89</v>
      </c>
    </row>
    <row r="54" spans="1:4" s="100" customFormat="1" ht="25.5" x14ac:dyDescent="0.2">
      <c r="A54" s="147">
        <v>43222</v>
      </c>
      <c r="B54" s="148">
        <v>388.36</v>
      </c>
      <c r="C54" s="100" t="s">
        <v>106</v>
      </c>
      <c r="D54" s="7" t="s">
        <v>123</v>
      </c>
    </row>
    <row r="55" spans="1:4" s="100" customFormat="1" ht="25.5" x14ac:dyDescent="0.2">
      <c r="A55" s="147">
        <v>43222</v>
      </c>
      <c r="B55" s="148">
        <v>3.45</v>
      </c>
      <c r="C55" s="100" t="s">
        <v>106</v>
      </c>
      <c r="D55" s="7" t="s">
        <v>89</v>
      </c>
    </row>
    <row r="56" spans="1:4" s="100" customFormat="1" ht="25.5" x14ac:dyDescent="0.2">
      <c r="A56" s="116">
        <v>43249</v>
      </c>
      <c r="B56" s="108">
        <v>46.4</v>
      </c>
      <c r="C56" s="118" t="s">
        <v>120</v>
      </c>
      <c r="D56" s="105" t="s">
        <v>100</v>
      </c>
    </row>
    <row r="57" spans="1:4" s="100" customFormat="1" ht="25.5" x14ac:dyDescent="0.2">
      <c r="A57" s="116">
        <v>43249</v>
      </c>
      <c r="B57" s="108">
        <v>17.25</v>
      </c>
      <c r="C57" s="144" t="s">
        <v>120</v>
      </c>
      <c r="D57" s="105" t="s">
        <v>87</v>
      </c>
    </row>
    <row r="58" spans="1:4" s="100" customFormat="1" ht="25.5" x14ac:dyDescent="0.2">
      <c r="A58" s="116">
        <v>43249</v>
      </c>
      <c r="B58" s="108">
        <v>250.48</v>
      </c>
      <c r="C58" s="144" t="s">
        <v>120</v>
      </c>
      <c r="D58" s="105" t="s">
        <v>124</v>
      </c>
    </row>
    <row r="59" spans="1:4" s="100" customFormat="1" ht="25.5" x14ac:dyDescent="0.2">
      <c r="A59" s="116">
        <v>43249</v>
      </c>
      <c r="B59" s="108">
        <v>237.6</v>
      </c>
      <c r="C59" s="144" t="s">
        <v>120</v>
      </c>
      <c r="D59" s="105" t="s">
        <v>125</v>
      </c>
    </row>
    <row r="60" spans="1:4" s="100" customFormat="1" ht="25.5" x14ac:dyDescent="0.2">
      <c r="A60" s="116">
        <v>43249</v>
      </c>
      <c r="B60" s="108">
        <v>240.12</v>
      </c>
      <c r="C60" s="162" t="s">
        <v>120</v>
      </c>
      <c r="D60" s="105" t="s">
        <v>123</v>
      </c>
    </row>
    <row r="61" spans="1:4" s="100" customFormat="1" ht="25.5" x14ac:dyDescent="0.2">
      <c r="A61" s="116">
        <v>43249</v>
      </c>
      <c r="B61" s="108">
        <v>3.45</v>
      </c>
      <c r="C61" s="162" t="s">
        <v>120</v>
      </c>
      <c r="D61" s="105" t="s">
        <v>89</v>
      </c>
    </row>
    <row r="62" spans="1:4" s="100" customFormat="1" ht="25.5" x14ac:dyDescent="0.2">
      <c r="A62" s="116">
        <v>43249</v>
      </c>
      <c r="B62" s="108">
        <v>400</v>
      </c>
      <c r="C62" s="162" t="s">
        <v>120</v>
      </c>
      <c r="D62" s="105" t="s">
        <v>128</v>
      </c>
    </row>
    <row r="63" spans="1:4" s="100" customFormat="1" ht="25.5" x14ac:dyDescent="0.2">
      <c r="A63" s="116">
        <v>43249</v>
      </c>
      <c r="B63" s="108">
        <v>3.45</v>
      </c>
      <c r="C63" s="162" t="s">
        <v>120</v>
      </c>
      <c r="D63" s="105" t="s">
        <v>89</v>
      </c>
    </row>
    <row r="64" spans="1:4" s="100" customFormat="1" ht="25.5" x14ac:dyDescent="0.2">
      <c r="A64" s="116">
        <v>43251</v>
      </c>
      <c r="B64" s="108">
        <v>82.4</v>
      </c>
      <c r="C64" s="118" t="s">
        <v>120</v>
      </c>
      <c r="D64" s="105" t="s">
        <v>126</v>
      </c>
    </row>
    <row r="65" spans="1:4" s="100" customFormat="1" ht="25.5" x14ac:dyDescent="0.2">
      <c r="A65" s="116">
        <v>43251</v>
      </c>
      <c r="B65" s="108">
        <v>96.55</v>
      </c>
      <c r="C65" s="118" t="s">
        <v>120</v>
      </c>
      <c r="D65" s="105" t="s">
        <v>121</v>
      </c>
    </row>
    <row r="66" spans="1:4" s="100" customFormat="1" ht="27.75" customHeight="1" x14ac:dyDescent="0.2">
      <c r="A66" s="116">
        <v>43251</v>
      </c>
      <c r="B66" s="108">
        <v>336.24</v>
      </c>
      <c r="C66" s="150" t="s">
        <v>120</v>
      </c>
      <c r="D66" s="149" t="s">
        <v>132</v>
      </c>
    </row>
    <row r="67" spans="1:4" s="100" customFormat="1" x14ac:dyDescent="0.2">
      <c r="A67" s="116"/>
      <c r="B67" s="108"/>
      <c r="C67" s="144"/>
      <c r="D67" s="144"/>
    </row>
    <row r="68" spans="1:4" ht="12.75" hidden="1" customHeight="1" x14ac:dyDescent="0.2">
      <c r="A68" s="11"/>
      <c r="B68" s="99"/>
      <c r="C68" s="99"/>
      <c r="D68" s="99"/>
    </row>
    <row r="69" spans="1:4" ht="19.5" customHeight="1" x14ac:dyDescent="0.2">
      <c r="A69" s="63" t="s">
        <v>4</v>
      </c>
      <c r="B69" s="69">
        <f>SUM(B16:B68)</f>
        <v>6800.7899999999972</v>
      </c>
      <c r="C69" s="99"/>
      <c r="D69" s="99"/>
    </row>
    <row r="70" spans="1:4" ht="19.5" customHeight="1" x14ac:dyDescent="0.2">
      <c r="A70" s="181" t="s">
        <v>15</v>
      </c>
      <c r="B70" s="182"/>
      <c r="C70" s="182"/>
      <c r="D70" s="45"/>
    </row>
    <row r="71" spans="1:4" s="43" customFormat="1" ht="25.5" customHeight="1" x14ac:dyDescent="0.2">
      <c r="A71" s="40" t="s">
        <v>0</v>
      </c>
      <c r="B71" s="41" t="s">
        <v>30</v>
      </c>
      <c r="C71" s="41" t="s">
        <v>56</v>
      </c>
      <c r="D71" s="41" t="s">
        <v>11</v>
      </c>
    </row>
    <row r="72" spans="1:4" s="43" customFormat="1" ht="25.5" customHeight="1" x14ac:dyDescent="0.2">
      <c r="A72" s="153" t="s">
        <v>86</v>
      </c>
      <c r="B72" s="154"/>
      <c r="C72" s="154"/>
      <c r="D72" s="154"/>
    </row>
    <row r="73" spans="1:4" s="43" customFormat="1" ht="25.5" customHeight="1" x14ac:dyDescent="0.2">
      <c r="A73" s="106">
        <v>42968</v>
      </c>
      <c r="B73" s="103">
        <v>9.3000000000000007</v>
      </c>
      <c r="C73" s="101" t="s">
        <v>90</v>
      </c>
      <c r="D73" s="104" t="s">
        <v>117</v>
      </c>
    </row>
    <row r="74" spans="1:4" s="43" customFormat="1" ht="25.5" customHeight="1" x14ac:dyDescent="0.2">
      <c r="A74" s="106">
        <v>42971</v>
      </c>
      <c r="B74" s="103">
        <v>9.3000000000000007</v>
      </c>
      <c r="C74" s="104" t="s">
        <v>92</v>
      </c>
      <c r="D74" s="105" t="s">
        <v>118</v>
      </c>
    </row>
    <row r="75" spans="1:4" s="43" customFormat="1" ht="12" customHeight="1" x14ac:dyDescent="0.2">
      <c r="A75" s="42"/>
      <c r="B75" s="42"/>
      <c r="C75" s="42"/>
      <c r="D75" s="42"/>
    </row>
    <row r="76" spans="1:4" s="43" customFormat="1" ht="25.5" customHeight="1" x14ac:dyDescent="0.2">
      <c r="A76" s="157" t="s">
        <v>85</v>
      </c>
      <c r="B76" s="155"/>
      <c r="C76" s="156"/>
      <c r="D76" s="156"/>
    </row>
    <row r="77" spans="1:4" s="43" customFormat="1" ht="25.5" customHeight="1" x14ac:dyDescent="0.2">
      <c r="A77" s="106">
        <v>43003</v>
      </c>
      <c r="B77" s="108">
        <v>16</v>
      </c>
      <c r="C77" s="166" t="s">
        <v>94</v>
      </c>
      <c r="D77" s="105" t="s">
        <v>75</v>
      </c>
    </row>
    <row r="78" spans="1:4" s="43" customFormat="1" ht="25.5" customHeight="1" x14ac:dyDescent="0.2">
      <c r="A78" s="106">
        <v>43003</v>
      </c>
      <c r="B78" s="108">
        <v>16</v>
      </c>
      <c r="C78" s="166" t="s">
        <v>94</v>
      </c>
      <c r="D78" s="105" t="s">
        <v>99</v>
      </c>
    </row>
    <row r="79" spans="1:4" s="100" customFormat="1" ht="38.25" x14ac:dyDescent="0.2">
      <c r="A79" s="106">
        <v>43083</v>
      </c>
      <c r="B79" s="108">
        <v>14.8</v>
      </c>
      <c r="C79" s="166" t="s">
        <v>129</v>
      </c>
      <c r="D79" s="105" t="s">
        <v>96</v>
      </c>
    </row>
    <row r="80" spans="1:4" s="100" customFormat="1" x14ac:dyDescent="0.2">
      <c r="A80" s="106"/>
      <c r="B80" s="103"/>
      <c r="C80" s="101"/>
      <c r="D80" s="104"/>
    </row>
    <row r="81" spans="1:4" ht="12.75" hidden="1" customHeight="1" x14ac:dyDescent="0.2">
      <c r="A81" s="11"/>
      <c r="B81" s="99"/>
      <c r="C81" s="99"/>
      <c r="D81" s="99"/>
    </row>
    <row r="82" spans="1:4" ht="19.5" customHeight="1" x14ac:dyDescent="0.2">
      <c r="A82" s="63" t="s">
        <v>4</v>
      </c>
      <c r="B82" s="69">
        <f>SUM(B73:B81)</f>
        <v>65.400000000000006</v>
      </c>
      <c r="C82" s="99"/>
      <c r="D82" s="99"/>
    </row>
    <row r="83" spans="1:4" s="8" customFormat="1" ht="34.5" customHeight="1" x14ac:dyDescent="0.2">
      <c r="A83" s="44" t="s">
        <v>7</v>
      </c>
      <c r="B83" s="70">
        <f>B12+B69+B82</f>
        <v>6866.1899999999969</v>
      </c>
      <c r="C83" s="9"/>
      <c r="D83" s="9"/>
    </row>
    <row r="84" spans="1:4" s="64" customFormat="1" x14ac:dyDescent="0.2">
      <c r="A84" s="99"/>
      <c r="B84" s="60"/>
      <c r="C84" s="61"/>
      <c r="D84" s="61"/>
    </row>
    <row r="85" spans="1:4" s="66" customFormat="1" x14ac:dyDescent="0.2">
      <c r="A85" s="47" t="s">
        <v>31</v>
      </c>
      <c r="B85" s="3"/>
      <c r="C85" s="99"/>
      <c r="D85" s="99"/>
    </row>
    <row r="86" spans="1:4" s="66" customFormat="1" ht="12.6" customHeight="1" x14ac:dyDescent="0.2">
      <c r="A86" s="169" t="s">
        <v>32</v>
      </c>
      <c r="B86" s="169"/>
      <c r="C86" s="169"/>
      <c r="D86" s="99"/>
    </row>
    <row r="87" spans="1:4" s="64" customFormat="1" ht="12.95" customHeight="1" x14ac:dyDescent="0.2">
      <c r="A87" s="170" t="s">
        <v>38</v>
      </c>
      <c r="B87" s="170"/>
      <c r="C87" s="170"/>
      <c r="D87" s="99"/>
    </row>
    <row r="88" spans="1:4" x14ac:dyDescent="0.2">
      <c r="A88" s="56" t="s">
        <v>33</v>
      </c>
      <c r="B88" s="57"/>
      <c r="C88" s="99"/>
      <c r="D88" s="99"/>
    </row>
    <row r="89" spans="1:4" x14ac:dyDescent="0.2">
      <c r="A89" s="79" t="s">
        <v>57</v>
      </c>
      <c r="B89" s="57"/>
      <c r="C89" s="99"/>
      <c r="D89" s="99"/>
    </row>
    <row r="90" spans="1:4" x14ac:dyDescent="0.2">
      <c r="A90" s="79" t="s">
        <v>41</v>
      </c>
      <c r="B90" s="57"/>
      <c r="C90" s="77"/>
      <c r="D90" s="77"/>
    </row>
    <row r="91" spans="1:4" x14ac:dyDescent="0.2">
      <c r="A91" s="167" t="s">
        <v>42</v>
      </c>
      <c r="B91" s="167"/>
      <c r="C91" s="167"/>
      <c r="D91" s="167"/>
    </row>
    <row r="92" spans="1:4" x14ac:dyDescent="0.2">
      <c r="A92" s="39"/>
      <c r="B92" s="64"/>
      <c r="C92" s="64"/>
      <c r="D92" s="64"/>
    </row>
    <row r="93" spans="1:4" x14ac:dyDescent="0.2">
      <c r="A93" s="39"/>
      <c r="B93" s="64"/>
      <c r="C93" s="64"/>
      <c r="D93" s="64"/>
    </row>
    <row r="94" spans="1:4" x14ac:dyDescent="0.2">
      <c r="A94" s="39"/>
      <c r="B94" s="64"/>
      <c r="C94" s="64"/>
      <c r="D94" s="64"/>
    </row>
    <row r="95" spans="1:4" x14ac:dyDescent="0.2">
      <c r="A95" s="39"/>
      <c r="B95" s="64"/>
      <c r="C95" s="64"/>
      <c r="D95" s="64"/>
    </row>
    <row r="96" spans="1:4" x14ac:dyDescent="0.2">
      <c r="A96" s="39"/>
      <c r="B96" s="64"/>
      <c r="C96" s="64"/>
      <c r="D96" s="64"/>
    </row>
    <row r="97" spans="1:4" x14ac:dyDescent="0.2">
      <c r="A97" s="39"/>
      <c r="B97" s="64"/>
      <c r="C97" s="64"/>
      <c r="D97" s="64"/>
    </row>
    <row r="98" spans="1:4" x14ac:dyDescent="0.2">
      <c r="A98" s="39"/>
      <c r="B98" s="64"/>
      <c r="C98" s="64"/>
      <c r="D98" s="64"/>
    </row>
    <row r="99" spans="1:4" x14ac:dyDescent="0.2">
      <c r="A99" s="39"/>
      <c r="B99" s="64"/>
      <c r="C99" s="64"/>
      <c r="D99" s="64"/>
    </row>
    <row r="100" spans="1:4" x14ac:dyDescent="0.2">
      <c r="A100" s="39"/>
      <c r="B100" s="64"/>
      <c r="C100" s="64"/>
      <c r="D100" s="64"/>
    </row>
    <row r="101" spans="1:4" x14ac:dyDescent="0.2">
      <c r="A101" s="39"/>
      <c r="B101" s="64"/>
      <c r="C101" s="64"/>
      <c r="D101" s="64"/>
    </row>
    <row r="102" spans="1:4" x14ac:dyDescent="0.2">
      <c r="A102" s="39"/>
      <c r="B102" s="64"/>
      <c r="C102" s="64"/>
      <c r="D102" s="64"/>
    </row>
  </sheetData>
  <mergeCells count="12">
    <mergeCell ref="A91:D91"/>
    <mergeCell ref="A1:D1"/>
    <mergeCell ref="A86:C86"/>
    <mergeCell ref="A87:C87"/>
    <mergeCell ref="A7:D7"/>
    <mergeCell ref="B2:D2"/>
    <mergeCell ref="B3:D3"/>
    <mergeCell ref="B4:D4"/>
    <mergeCell ref="A5:D5"/>
    <mergeCell ref="A6:D6"/>
    <mergeCell ref="A13:C13"/>
    <mergeCell ref="A70:C70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zoomScaleNormal="100" workbookViewId="0">
      <selection activeCell="C10" sqref="C10"/>
    </sheetView>
  </sheetViews>
  <sheetFormatPr defaultColWidth="9.140625" defaultRowHeight="12.75" x14ac:dyDescent="0.2"/>
  <cols>
    <col min="1" max="2" width="23.5703125" style="16" customWidth="1"/>
    <col min="3" max="6" width="27.5703125" style="16" customWidth="1"/>
    <col min="7" max="16384" width="9.140625" style="17"/>
  </cols>
  <sheetData>
    <row r="1" spans="1:7" ht="36" customHeight="1" x14ac:dyDescent="0.2">
      <c r="A1" s="188" t="s">
        <v>25</v>
      </c>
      <c r="B1" s="188"/>
      <c r="C1" s="188"/>
      <c r="D1" s="188"/>
      <c r="E1" s="188"/>
      <c r="F1" s="188"/>
    </row>
    <row r="2" spans="1:7" ht="36" customHeight="1" x14ac:dyDescent="0.2">
      <c r="A2" s="49" t="s">
        <v>8</v>
      </c>
      <c r="B2" s="173" t="str">
        <f>Travel!B2</f>
        <v>Independent Police Conduct Authority</v>
      </c>
      <c r="C2" s="173"/>
      <c r="D2" s="173"/>
      <c r="E2" s="173"/>
      <c r="F2" s="173"/>
      <c r="G2" s="50"/>
    </row>
    <row r="3" spans="1:7" ht="36" customHeight="1" x14ac:dyDescent="0.2">
      <c r="A3" s="49" t="s">
        <v>9</v>
      </c>
      <c r="B3" s="174" t="str">
        <f>Travel!B3</f>
        <v>Judge D J Carruthers / Judge Colin Doherty</v>
      </c>
      <c r="C3" s="174"/>
      <c r="D3" s="174"/>
      <c r="E3" s="174"/>
      <c r="F3" s="174"/>
      <c r="G3" s="51"/>
    </row>
    <row r="4" spans="1:7" ht="36" customHeight="1" x14ac:dyDescent="0.2">
      <c r="A4" s="49" t="s">
        <v>3</v>
      </c>
      <c r="B4" s="174" t="str">
        <f>Travel!B4</f>
        <v>1 July 2017 to 30 June 2018*</v>
      </c>
      <c r="C4" s="174"/>
      <c r="D4" s="174"/>
      <c r="E4" s="174"/>
      <c r="F4" s="174"/>
      <c r="G4" s="51"/>
    </row>
    <row r="5" spans="1:7" s="15" customFormat="1" ht="35.25" customHeight="1" x14ac:dyDescent="0.25">
      <c r="A5" s="192" t="s">
        <v>43</v>
      </c>
      <c r="B5" s="193"/>
      <c r="C5" s="194"/>
      <c r="D5" s="194"/>
      <c r="E5" s="194"/>
      <c r="F5" s="195"/>
    </row>
    <row r="6" spans="1:7" s="15" customFormat="1" ht="35.25" customHeight="1" x14ac:dyDescent="0.25">
      <c r="A6" s="189" t="s">
        <v>58</v>
      </c>
      <c r="B6" s="190"/>
      <c r="C6" s="190"/>
      <c r="D6" s="190"/>
      <c r="E6" s="190"/>
      <c r="F6" s="191"/>
    </row>
    <row r="7" spans="1:7" s="3" customFormat="1" ht="30.95" customHeight="1" x14ac:dyDescent="0.25">
      <c r="A7" s="185" t="s">
        <v>22</v>
      </c>
      <c r="B7" s="186"/>
      <c r="C7" s="5"/>
      <c r="D7" s="5"/>
      <c r="E7" s="5"/>
      <c r="F7" s="23"/>
    </row>
    <row r="8" spans="1:7" ht="25.5" x14ac:dyDescent="0.2">
      <c r="A8" s="24" t="s">
        <v>0</v>
      </c>
      <c r="B8" s="41" t="s">
        <v>69</v>
      </c>
      <c r="C8" s="2" t="s">
        <v>5</v>
      </c>
      <c r="D8" s="2" t="s">
        <v>13</v>
      </c>
      <c r="E8" s="2" t="s">
        <v>12</v>
      </c>
      <c r="F8" s="10" t="s">
        <v>1</v>
      </c>
    </row>
    <row r="9" spans="1:7" ht="38.25" x14ac:dyDescent="0.2">
      <c r="A9" s="140">
        <v>43140</v>
      </c>
      <c r="B9" s="108">
        <v>85.5</v>
      </c>
      <c r="C9" s="129" t="s">
        <v>130</v>
      </c>
      <c r="D9" s="129" t="s">
        <v>104</v>
      </c>
      <c r="E9" s="129" t="s">
        <v>103</v>
      </c>
      <c r="F9" s="130" t="s">
        <v>63</v>
      </c>
    </row>
    <row r="10" spans="1:7" x14ac:dyDescent="0.2">
      <c r="A10" s="21"/>
      <c r="F10" s="22"/>
    </row>
    <row r="11" spans="1:7" x14ac:dyDescent="0.2">
      <c r="A11" s="21"/>
      <c r="F11" s="22"/>
    </row>
    <row r="12" spans="1:7" ht="11.25" customHeight="1" x14ac:dyDescent="0.2">
      <c r="A12" s="21"/>
      <c r="F12" s="22"/>
    </row>
    <row r="13" spans="1:7" hidden="1" x14ac:dyDescent="0.2">
      <c r="A13" s="21"/>
      <c r="F13" s="22"/>
    </row>
    <row r="14" spans="1:7" s="20" customFormat="1" ht="25.5" hidden="1" customHeight="1" x14ac:dyDescent="0.2">
      <c r="A14" s="21"/>
      <c r="B14" s="16"/>
      <c r="C14" s="16"/>
      <c r="D14" s="16"/>
      <c r="E14" s="16"/>
      <c r="F14" s="22"/>
    </row>
    <row r="15" spans="1:7" ht="24.95" customHeight="1" x14ac:dyDescent="0.2">
      <c r="A15" s="65" t="s">
        <v>23</v>
      </c>
      <c r="B15" s="71">
        <f>SUM(B9:B14)</f>
        <v>85.5</v>
      </c>
      <c r="C15" s="25"/>
      <c r="D15" s="26"/>
      <c r="E15" s="26"/>
      <c r="F15" s="27"/>
    </row>
    <row r="16" spans="1:7" x14ac:dyDescent="0.2">
      <c r="A16" s="73"/>
      <c r="B16" s="29"/>
      <c r="C16" s="29"/>
      <c r="D16" s="29"/>
      <c r="E16" s="29"/>
      <c r="F16" s="30"/>
    </row>
    <row r="17" spans="1:6" x14ac:dyDescent="0.2">
      <c r="A17" s="86" t="s">
        <v>31</v>
      </c>
      <c r="B17" s="60"/>
      <c r="C17" s="61"/>
      <c r="D17" s="93"/>
      <c r="E17" s="93"/>
      <c r="F17" s="94"/>
    </row>
    <row r="18" spans="1:6" x14ac:dyDescent="0.2">
      <c r="A18" s="196" t="s">
        <v>59</v>
      </c>
      <c r="B18" s="197"/>
      <c r="C18" s="197"/>
      <c r="D18" s="197"/>
      <c r="E18" s="197"/>
      <c r="F18" s="198"/>
    </row>
    <row r="19" spans="1:6" x14ac:dyDescent="0.2">
      <c r="A19" s="187" t="s">
        <v>53</v>
      </c>
      <c r="B19" s="169"/>
      <c r="C19" s="169"/>
      <c r="D19" s="158"/>
      <c r="E19" s="158"/>
      <c r="F19" s="161"/>
    </row>
    <row r="20" spans="1:6" x14ac:dyDescent="0.2">
      <c r="A20" s="56" t="s">
        <v>39</v>
      </c>
      <c r="B20" s="57"/>
      <c r="C20" s="159"/>
      <c r="D20" s="158"/>
      <c r="E20" s="158"/>
      <c r="F20" s="161"/>
    </row>
    <row r="21" spans="1:6" x14ac:dyDescent="0.2">
      <c r="A21" s="56" t="s">
        <v>50</v>
      </c>
      <c r="B21" s="57"/>
      <c r="C21" s="159"/>
      <c r="D21" s="159"/>
      <c r="E21" s="159"/>
      <c r="F21" s="12"/>
    </row>
    <row r="22" spans="1:6" ht="12.75" customHeight="1" x14ac:dyDescent="0.2">
      <c r="A22" s="183" t="s">
        <v>42</v>
      </c>
      <c r="B22" s="184"/>
      <c r="C22" s="164"/>
      <c r="D22" s="164"/>
      <c r="E22" s="164"/>
      <c r="F22" s="165"/>
    </row>
    <row r="23" spans="1:6" x14ac:dyDescent="0.2">
      <c r="A23" s="67"/>
      <c r="B23" s="67"/>
      <c r="C23" s="67"/>
      <c r="D23" s="67"/>
      <c r="E23" s="67"/>
      <c r="F23" s="67"/>
    </row>
    <row r="24" spans="1:6" x14ac:dyDescent="0.2">
      <c r="A24" s="67"/>
      <c r="B24" s="67"/>
      <c r="C24" s="67"/>
      <c r="D24" s="67"/>
      <c r="E24" s="67"/>
      <c r="F24" s="67"/>
    </row>
    <row r="25" spans="1:6" x14ac:dyDescent="0.2">
      <c r="A25" s="67"/>
      <c r="B25" s="67"/>
      <c r="C25" s="67"/>
      <c r="D25" s="67"/>
      <c r="E25" s="67"/>
      <c r="F25" s="67"/>
    </row>
    <row r="26" spans="1:6" x14ac:dyDescent="0.2">
      <c r="A26" s="67"/>
      <c r="B26" s="67"/>
      <c r="C26" s="67"/>
      <c r="D26" s="67"/>
      <c r="E26" s="67"/>
      <c r="F26" s="67"/>
    </row>
    <row r="27" spans="1:6" x14ac:dyDescent="0.2">
      <c r="A27" s="67"/>
      <c r="B27" s="67"/>
      <c r="C27" s="67"/>
      <c r="D27" s="67"/>
      <c r="E27" s="67"/>
      <c r="F27" s="67"/>
    </row>
  </sheetData>
  <mergeCells count="10">
    <mergeCell ref="A22:B22"/>
    <mergeCell ref="A7:B7"/>
    <mergeCell ref="A19:C19"/>
    <mergeCell ref="A1:F1"/>
    <mergeCell ref="A6:F6"/>
    <mergeCell ref="B2:F2"/>
    <mergeCell ref="B3:F3"/>
    <mergeCell ref="B4:F4"/>
    <mergeCell ref="A5:F5"/>
    <mergeCell ref="A18:F18"/>
  </mergeCells>
  <printOptions gridLines="1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zoomScaleNormal="100" workbookViewId="0">
      <selection activeCell="C9" sqref="C9"/>
    </sheetView>
  </sheetViews>
  <sheetFormatPr defaultColWidth="9.140625" defaultRowHeight="12.75" x14ac:dyDescent="0.2"/>
  <cols>
    <col min="1" max="5" width="27.5703125" style="33" customWidth="1"/>
    <col min="6" max="16384" width="9.140625" style="36"/>
  </cols>
  <sheetData>
    <row r="1" spans="1:14" ht="36" customHeight="1" x14ac:dyDescent="0.2">
      <c r="A1" s="188" t="s">
        <v>25</v>
      </c>
      <c r="B1" s="188"/>
      <c r="C1" s="188"/>
      <c r="D1" s="188"/>
      <c r="E1" s="188"/>
      <c r="F1" s="75"/>
    </row>
    <row r="2" spans="1:14" ht="36" customHeight="1" x14ac:dyDescent="0.2">
      <c r="A2" s="49" t="s">
        <v>8</v>
      </c>
      <c r="B2" s="173" t="str">
        <f>Travel!B2</f>
        <v>Independent Police Conduct Authority</v>
      </c>
      <c r="C2" s="173"/>
      <c r="D2" s="173"/>
      <c r="E2" s="173"/>
      <c r="F2" s="50"/>
      <c r="G2" s="50"/>
    </row>
    <row r="3" spans="1:14" ht="36" customHeight="1" x14ac:dyDescent="0.2">
      <c r="A3" s="49" t="s">
        <v>9</v>
      </c>
      <c r="B3" s="174" t="str">
        <f>Travel!B3</f>
        <v>Judge D J Carruthers / Judge Colin Doherty</v>
      </c>
      <c r="C3" s="174"/>
      <c r="D3" s="174"/>
      <c r="E3" s="174"/>
      <c r="F3" s="51"/>
      <c r="G3" s="51"/>
    </row>
    <row r="4" spans="1:14" ht="36" customHeight="1" x14ac:dyDescent="0.2">
      <c r="A4" s="49" t="s">
        <v>3</v>
      </c>
      <c r="B4" s="174" t="str">
        <f>Travel!B4</f>
        <v>1 July 2017 to 30 June 2018*</v>
      </c>
      <c r="C4" s="174"/>
      <c r="D4" s="174"/>
      <c r="E4" s="174"/>
      <c r="F4" s="51"/>
      <c r="G4" s="51"/>
    </row>
    <row r="5" spans="1:14" ht="36" customHeight="1" x14ac:dyDescent="0.2">
      <c r="A5" s="207" t="s">
        <v>44</v>
      </c>
      <c r="B5" s="208"/>
      <c r="C5" s="208"/>
      <c r="D5" s="208"/>
      <c r="E5" s="209"/>
    </row>
    <row r="6" spans="1:14" ht="20.100000000000001" customHeight="1" x14ac:dyDescent="0.2">
      <c r="A6" s="205" t="s">
        <v>51</v>
      </c>
      <c r="B6" s="205"/>
      <c r="C6" s="205"/>
      <c r="D6" s="205"/>
      <c r="E6" s="206"/>
      <c r="F6" s="52"/>
      <c r="G6" s="52"/>
    </row>
    <row r="7" spans="1:14" ht="20.25" customHeight="1" x14ac:dyDescent="0.25">
      <c r="A7" s="31" t="s">
        <v>20</v>
      </c>
      <c r="B7" s="5"/>
      <c r="C7" s="5"/>
      <c r="D7" s="5"/>
      <c r="E7" s="23"/>
    </row>
    <row r="8" spans="1:14" ht="25.5" x14ac:dyDescent="0.2">
      <c r="A8" s="24" t="s">
        <v>0</v>
      </c>
      <c r="B8" s="2" t="s">
        <v>40</v>
      </c>
      <c r="C8" s="2" t="s">
        <v>35</v>
      </c>
      <c r="D8" s="2" t="s">
        <v>70</v>
      </c>
      <c r="E8" s="10" t="s">
        <v>61</v>
      </c>
    </row>
    <row r="9" spans="1:14" ht="25.5" x14ac:dyDescent="0.2">
      <c r="A9" s="116">
        <v>43224</v>
      </c>
      <c r="B9" s="105" t="s">
        <v>107</v>
      </c>
      <c r="C9" s="160" t="s">
        <v>85</v>
      </c>
      <c r="D9" s="108">
        <v>200</v>
      </c>
      <c r="E9" s="143" t="s">
        <v>106</v>
      </c>
    </row>
    <row r="10" spans="1:14" ht="25.5" x14ac:dyDescent="0.2">
      <c r="A10" s="116">
        <v>43250</v>
      </c>
      <c r="B10" s="145" t="s">
        <v>107</v>
      </c>
      <c r="C10" s="145" t="s">
        <v>85</v>
      </c>
      <c r="D10" s="108">
        <v>200</v>
      </c>
      <c r="E10" s="146" t="s">
        <v>120</v>
      </c>
    </row>
    <row r="11" spans="1:14" x14ac:dyDescent="0.2">
      <c r="A11" s="34"/>
      <c r="E11" s="35"/>
      <c r="N11" s="53"/>
    </row>
    <row r="12" spans="1:14" x14ac:dyDescent="0.2">
      <c r="A12" s="34"/>
      <c r="B12" s="90"/>
      <c r="E12" s="35"/>
    </row>
    <row r="13" spans="1:14" hidden="1" x14ac:dyDescent="0.2">
      <c r="A13" s="34"/>
      <c r="E13" s="35"/>
    </row>
    <row r="14" spans="1:14" ht="27.95" customHeight="1" x14ac:dyDescent="0.2">
      <c r="A14" s="32" t="s">
        <v>24</v>
      </c>
      <c r="B14" s="80" t="s">
        <v>19</v>
      </c>
      <c r="C14" s="25"/>
      <c r="D14" s="81">
        <f>SUM(D9:D13)</f>
        <v>400</v>
      </c>
      <c r="E14" s="27"/>
    </row>
    <row r="15" spans="1:14" x14ac:dyDescent="0.2">
      <c r="A15" s="28"/>
      <c r="B15" s="54"/>
      <c r="C15" s="29"/>
      <c r="D15" s="2"/>
      <c r="E15" s="30"/>
    </row>
    <row r="16" spans="1:14" x14ac:dyDescent="0.2">
      <c r="A16" s="86" t="s">
        <v>26</v>
      </c>
      <c r="B16" s="87"/>
      <c r="C16" s="87"/>
      <c r="D16" s="87"/>
      <c r="E16" s="88"/>
    </row>
    <row r="17" spans="1:6" x14ac:dyDescent="0.2">
      <c r="A17" s="187" t="s">
        <v>53</v>
      </c>
      <c r="B17" s="169"/>
      <c r="C17" s="169"/>
      <c r="D17" s="47"/>
      <c r="E17" s="48"/>
    </row>
    <row r="18" spans="1:6" x14ac:dyDescent="0.2">
      <c r="A18" s="199" t="s">
        <v>45</v>
      </c>
      <c r="B18" s="200"/>
      <c r="C18" s="200"/>
      <c r="D18" s="200"/>
      <c r="E18" s="201"/>
    </row>
    <row r="19" spans="1:6" x14ac:dyDescent="0.2">
      <c r="A19" s="17" t="s">
        <v>62</v>
      </c>
      <c r="B19" s="36"/>
      <c r="C19" s="36"/>
      <c r="D19" s="36"/>
      <c r="E19" s="142"/>
    </row>
    <row r="20" spans="1:6" ht="26.1" customHeight="1" x14ac:dyDescent="0.2">
      <c r="A20" s="187" t="s">
        <v>60</v>
      </c>
      <c r="B20" s="169"/>
      <c r="C20" s="169"/>
      <c r="D20" s="169"/>
      <c r="E20" s="204"/>
    </row>
    <row r="21" spans="1:6" x14ac:dyDescent="0.2">
      <c r="A21" s="56" t="s">
        <v>46</v>
      </c>
      <c r="B21" s="47"/>
      <c r="C21" s="47"/>
      <c r="D21" s="47"/>
      <c r="E21" s="48"/>
    </row>
    <row r="22" spans="1:6" x14ac:dyDescent="0.2">
      <c r="A22" s="56" t="s">
        <v>47</v>
      </c>
      <c r="B22" s="57"/>
      <c r="C22" s="77"/>
      <c r="D22" s="77"/>
      <c r="E22" s="12"/>
      <c r="F22" s="77"/>
    </row>
    <row r="23" spans="1:6" ht="12.75" customHeight="1" x14ac:dyDescent="0.2">
      <c r="A23" s="202" t="s">
        <v>42</v>
      </c>
      <c r="B23" s="203"/>
      <c r="C23" s="84"/>
      <c r="D23" s="84"/>
      <c r="E23" s="85"/>
      <c r="F23" s="84"/>
    </row>
    <row r="24" spans="1:6" x14ac:dyDescent="0.2">
      <c r="A24" s="89"/>
      <c r="B24" s="90"/>
      <c r="C24" s="90"/>
      <c r="D24" s="90"/>
      <c r="E24" s="91"/>
    </row>
  </sheetData>
  <mergeCells count="10">
    <mergeCell ref="A18:E18"/>
    <mergeCell ref="A23:B23"/>
    <mergeCell ref="A1:E1"/>
    <mergeCell ref="A17:C17"/>
    <mergeCell ref="A20:E20"/>
    <mergeCell ref="A6:E6"/>
    <mergeCell ref="B2:E2"/>
    <mergeCell ref="B3:E3"/>
    <mergeCell ref="B4:E4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zoomScaleNormal="100" workbookViewId="0">
      <selection activeCell="H33" sqref="H33"/>
    </sheetView>
  </sheetViews>
  <sheetFormatPr defaultColWidth="9.140625" defaultRowHeight="12.75" x14ac:dyDescent="0.2"/>
  <cols>
    <col min="1" max="2" width="23.5703125" style="13" customWidth="1"/>
    <col min="3" max="5" width="27.5703125" style="13" customWidth="1"/>
    <col min="6" max="16384" width="9.140625" style="14"/>
  </cols>
  <sheetData>
    <row r="1" spans="1:5" ht="36" customHeight="1" x14ac:dyDescent="0.2">
      <c r="A1" s="188" t="s">
        <v>25</v>
      </c>
      <c r="B1" s="188"/>
      <c r="C1" s="188"/>
      <c r="D1" s="188"/>
      <c r="E1" s="188"/>
    </row>
    <row r="2" spans="1:5" ht="36" customHeight="1" x14ac:dyDescent="0.2">
      <c r="A2" s="49" t="s">
        <v>8</v>
      </c>
      <c r="B2" s="173" t="str">
        <f>Travel!B2</f>
        <v>Independent Police Conduct Authority</v>
      </c>
      <c r="C2" s="173"/>
      <c r="D2" s="173"/>
      <c r="E2" s="173"/>
    </row>
    <row r="3" spans="1:5" ht="36" customHeight="1" x14ac:dyDescent="0.2">
      <c r="A3" s="49" t="s">
        <v>9</v>
      </c>
      <c r="B3" s="174" t="s">
        <v>77</v>
      </c>
      <c r="C3" s="174"/>
      <c r="D3" s="174"/>
      <c r="E3" s="174"/>
    </row>
    <row r="4" spans="1:5" ht="36" customHeight="1" x14ac:dyDescent="0.2">
      <c r="A4" s="49" t="s">
        <v>3</v>
      </c>
      <c r="B4" s="212" t="str">
        <f>Travel!B4</f>
        <v>1 July 2017 to 30 June 2018*</v>
      </c>
      <c r="C4" s="212"/>
      <c r="D4" s="212"/>
      <c r="E4" s="212"/>
    </row>
    <row r="5" spans="1:5" ht="36" customHeight="1" x14ac:dyDescent="0.2">
      <c r="A5" s="175" t="s">
        <v>49</v>
      </c>
      <c r="B5" s="216"/>
      <c r="C5" s="194"/>
      <c r="D5" s="194"/>
      <c r="E5" s="195"/>
    </row>
    <row r="6" spans="1:5" ht="36" customHeight="1" x14ac:dyDescent="0.2">
      <c r="A6" s="213" t="s">
        <v>48</v>
      </c>
      <c r="B6" s="214"/>
      <c r="C6" s="214"/>
      <c r="D6" s="214"/>
      <c r="E6" s="215"/>
    </row>
    <row r="7" spans="1:5" ht="36" customHeight="1" x14ac:dyDescent="0.25">
      <c r="A7" s="210" t="s">
        <v>6</v>
      </c>
      <c r="B7" s="211"/>
      <c r="C7" s="5"/>
      <c r="D7" s="5"/>
      <c r="E7" s="23"/>
    </row>
    <row r="8" spans="1:5" ht="25.5" x14ac:dyDescent="0.2">
      <c r="A8" s="24" t="s">
        <v>0</v>
      </c>
      <c r="B8" s="2" t="s">
        <v>71</v>
      </c>
      <c r="C8" s="2" t="s">
        <v>36</v>
      </c>
      <c r="D8" s="2" t="s">
        <v>29</v>
      </c>
      <c r="E8" s="10" t="s">
        <v>2</v>
      </c>
    </row>
    <row r="9" spans="1:5" s="102" customFormat="1" x14ac:dyDescent="0.2">
      <c r="A9" s="123" t="s">
        <v>86</v>
      </c>
      <c r="B9" s="124"/>
      <c r="C9" s="124"/>
      <c r="D9" s="124"/>
      <c r="E9" s="125"/>
    </row>
    <row r="10" spans="1:5" x14ac:dyDescent="0.2">
      <c r="A10" s="107">
        <v>42947</v>
      </c>
      <c r="B10" s="109">
        <v>29.9</v>
      </c>
      <c r="C10" s="110" t="s">
        <v>76</v>
      </c>
      <c r="D10" s="113" t="s">
        <v>64</v>
      </c>
      <c r="E10" s="111" t="s">
        <v>63</v>
      </c>
    </row>
    <row r="11" spans="1:5" s="102" customFormat="1" ht="25.5" x14ac:dyDescent="0.2">
      <c r="A11" s="112">
        <v>42947</v>
      </c>
      <c r="B11" s="109">
        <v>45.63</v>
      </c>
      <c r="C11" s="115" t="s">
        <v>76</v>
      </c>
      <c r="D11" s="110" t="s">
        <v>65</v>
      </c>
      <c r="E11" s="111" t="s">
        <v>63</v>
      </c>
    </row>
    <row r="12" spans="1:5" s="102" customFormat="1" x14ac:dyDescent="0.2">
      <c r="A12" s="107">
        <v>42978</v>
      </c>
      <c r="B12" s="109">
        <v>21.22</v>
      </c>
      <c r="C12" s="110" t="s">
        <v>76</v>
      </c>
      <c r="D12" s="113" t="s">
        <v>64</v>
      </c>
      <c r="E12" s="111" t="s">
        <v>63</v>
      </c>
    </row>
    <row r="13" spans="1:5" s="102" customFormat="1" ht="25.5" x14ac:dyDescent="0.2">
      <c r="A13" s="107">
        <v>42978</v>
      </c>
      <c r="B13" s="109">
        <v>0.5</v>
      </c>
      <c r="C13" s="110" t="s">
        <v>76</v>
      </c>
      <c r="D13" s="113" t="s">
        <v>65</v>
      </c>
      <c r="E13" s="111" t="s">
        <v>63</v>
      </c>
    </row>
    <row r="14" spans="1:5" s="102" customFormat="1" x14ac:dyDescent="0.2">
      <c r="A14" s="114"/>
      <c r="B14" s="108"/>
      <c r="C14" s="110"/>
      <c r="D14" s="113"/>
      <c r="E14" s="111"/>
    </row>
    <row r="15" spans="1:5" s="102" customFormat="1" x14ac:dyDescent="0.2">
      <c r="A15" s="136" t="s">
        <v>85</v>
      </c>
      <c r="B15" s="126"/>
      <c r="C15" s="127"/>
      <c r="D15" s="127"/>
      <c r="E15" s="128"/>
    </row>
    <row r="16" spans="1:5" s="102" customFormat="1" x14ac:dyDescent="0.2">
      <c r="A16" s="131">
        <v>43070</v>
      </c>
      <c r="B16" s="132">
        <v>40.85</v>
      </c>
      <c r="C16" s="133" t="s">
        <v>97</v>
      </c>
      <c r="D16" s="134" t="s">
        <v>98</v>
      </c>
      <c r="E16" s="135" t="s">
        <v>63</v>
      </c>
    </row>
    <row r="17" spans="1:5" s="102" customFormat="1" ht="25.5" x14ac:dyDescent="0.2">
      <c r="A17" s="117">
        <v>43070</v>
      </c>
      <c r="B17" s="132">
        <v>0.17</v>
      </c>
      <c r="C17" s="119" t="s">
        <v>97</v>
      </c>
      <c r="D17" s="119" t="s">
        <v>65</v>
      </c>
      <c r="E17" s="122" t="s">
        <v>63</v>
      </c>
    </row>
    <row r="18" spans="1:5" s="102" customFormat="1" x14ac:dyDescent="0.2">
      <c r="A18" s="117">
        <v>43101</v>
      </c>
      <c r="B18" s="119">
        <v>40.85</v>
      </c>
      <c r="C18" s="119" t="s">
        <v>97</v>
      </c>
      <c r="D18" s="119" t="s">
        <v>98</v>
      </c>
      <c r="E18" s="122" t="s">
        <v>63</v>
      </c>
    </row>
    <row r="19" spans="1:5" s="102" customFormat="1" ht="25.5" x14ac:dyDescent="0.2">
      <c r="A19" s="117">
        <v>43101</v>
      </c>
      <c r="B19" s="119">
        <v>17.07</v>
      </c>
      <c r="C19" s="119" t="s">
        <v>97</v>
      </c>
      <c r="D19" s="119" t="s">
        <v>65</v>
      </c>
      <c r="E19" s="122" t="s">
        <v>63</v>
      </c>
    </row>
    <row r="20" spans="1:5" x14ac:dyDescent="0.2">
      <c r="A20" s="117">
        <v>43132</v>
      </c>
      <c r="B20" s="119">
        <v>40.85</v>
      </c>
      <c r="C20" s="119" t="s">
        <v>97</v>
      </c>
      <c r="D20" s="119" t="s">
        <v>98</v>
      </c>
      <c r="E20" s="122" t="s">
        <v>63</v>
      </c>
    </row>
    <row r="21" spans="1:5" ht="25.5" x14ac:dyDescent="0.2">
      <c r="A21" s="117">
        <v>43132</v>
      </c>
      <c r="B21" s="119">
        <v>0.85</v>
      </c>
      <c r="C21" s="119" t="s">
        <v>97</v>
      </c>
      <c r="D21" s="119" t="s">
        <v>65</v>
      </c>
      <c r="E21" s="122" t="s">
        <v>63</v>
      </c>
    </row>
    <row r="22" spans="1:5" s="102" customFormat="1" x14ac:dyDescent="0.2">
      <c r="A22" s="117">
        <v>43160</v>
      </c>
      <c r="B22" s="137">
        <v>40.85</v>
      </c>
      <c r="C22" s="137" t="s">
        <v>97</v>
      </c>
      <c r="D22" s="137" t="s">
        <v>98</v>
      </c>
      <c r="E22" s="139" t="s">
        <v>63</v>
      </c>
    </row>
    <row r="23" spans="1:5" s="102" customFormat="1" ht="25.5" x14ac:dyDescent="0.2">
      <c r="A23" s="117">
        <v>43160</v>
      </c>
      <c r="B23" s="137">
        <v>104.48</v>
      </c>
      <c r="C23" s="137" t="s">
        <v>97</v>
      </c>
      <c r="D23" s="137" t="s">
        <v>65</v>
      </c>
      <c r="E23" s="139" t="s">
        <v>63</v>
      </c>
    </row>
    <row r="24" spans="1:5" s="102" customFormat="1" x14ac:dyDescent="0.2">
      <c r="A24" s="117">
        <v>43191</v>
      </c>
      <c r="B24" s="137">
        <v>40.85</v>
      </c>
      <c r="C24" s="137" t="s">
        <v>97</v>
      </c>
      <c r="D24" s="137" t="s">
        <v>98</v>
      </c>
      <c r="E24" s="139" t="s">
        <v>63</v>
      </c>
    </row>
    <row r="25" spans="1:5" s="102" customFormat="1" ht="25.5" x14ac:dyDescent="0.2">
      <c r="A25" s="117">
        <v>43191</v>
      </c>
      <c r="B25" s="137">
        <v>11.46</v>
      </c>
      <c r="C25" s="137" t="s">
        <v>97</v>
      </c>
      <c r="D25" s="137" t="s">
        <v>65</v>
      </c>
      <c r="E25" s="139" t="s">
        <v>63</v>
      </c>
    </row>
    <row r="26" spans="1:5" s="102" customFormat="1" x14ac:dyDescent="0.2">
      <c r="A26" s="117">
        <v>43221</v>
      </c>
      <c r="B26" s="137">
        <v>40.85</v>
      </c>
      <c r="C26" s="137" t="s">
        <v>97</v>
      </c>
      <c r="D26" s="137" t="s">
        <v>98</v>
      </c>
      <c r="E26" s="139" t="s">
        <v>63</v>
      </c>
    </row>
    <row r="27" spans="1:5" s="102" customFormat="1" ht="25.5" x14ac:dyDescent="0.2">
      <c r="A27" s="117">
        <v>43221</v>
      </c>
      <c r="B27" s="137">
        <v>110.21</v>
      </c>
      <c r="C27" s="137" t="s">
        <v>97</v>
      </c>
      <c r="D27" s="137" t="s">
        <v>65</v>
      </c>
      <c r="E27" s="139" t="s">
        <v>63</v>
      </c>
    </row>
    <row r="28" spans="1:5" s="102" customFormat="1" x14ac:dyDescent="0.2">
      <c r="A28" s="117">
        <v>43252</v>
      </c>
      <c r="B28" s="137">
        <v>40.85</v>
      </c>
      <c r="C28" s="137" t="s">
        <v>97</v>
      </c>
      <c r="D28" s="137" t="s">
        <v>98</v>
      </c>
      <c r="E28" s="139" t="s">
        <v>63</v>
      </c>
    </row>
    <row r="29" spans="1:5" s="102" customFormat="1" ht="25.5" x14ac:dyDescent="0.2">
      <c r="A29" s="117">
        <v>43252</v>
      </c>
      <c r="B29" s="137">
        <v>0.34</v>
      </c>
      <c r="C29" s="137" t="s">
        <v>97</v>
      </c>
      <c r="D29" s="137" t="s">
        <v>65</v>
      </c>
      <c r="E29" s="139" t="s">
        <v>63</v>
      </c>
    </row>
    <row r="30" spans="1:5" s="102" customFormat="1" x14ac:dyDescent="0.2">
      <c r="A30" s="117">
        <v>43282</v>
      </c>
      <c r="B30" s="137">
        <v>60.85</v>
      </c>
      <c r="C30" s="137" t="s">
        <v>97</v>
      </c>
      <c r="D30" s="137" t="s">
        <v>98</v>
      </c>
      <c r="E30" s="139" t="s">
        <v>63</v>
      </c>
    </row>
    <row r="31" spans="1:5" s="102" customFormat="1" ht="25.5" x14ac:dyDescent="0.2">
      <c r="A31" s="117">
        <v>43282</v>
      </c>
      <c r="B31" s="163">
        <v>297.39999999999998</v>
      </c>
      <c r="C31" s="137" t="s">
        <v>97</v>
      </c>
      <c r="D31" s="137" t="s">
        <v>65</v>
      </c>
      <c r="E31" s="139" t="s">
        <v>63</v>
      </c>
    </row>
    <row r="32" spans="1:5" s="102" customFormat="1" x14ac:dyDescent="0.2">
      <c r="A32" s="117"/>
      <c r="B32" s="137"/>
      <c r="C32" s="137"/>
      <c r="D32" s="137"/>
      <c r="E32" s="139"/>
    </row>
    <row r="33" spans="1:6" s="102" customFormat="1" x14ac:dyDescent="0.2">
      <c r="A33" s="117"/>
      <c r="B33" s="137"/>
      <c r="C33" s="137"/>
      <c r="D33" s="137"/>
      <c r="E33" s="139"/>
    </row>
    <row r="34" spans="1:6" s="102" customFormat="1" x14ac:dyDescent="0.2">
      <c r="A34" s="117"/>
      <c r="B34" s="119"/>
      <c r="C34" s="119"/>
      <c r="D34" s="119"/>
      <c r="E34" s="122"/>
    </row>
    <row r="35" spans="1:6" x14ac:dyDescent="0.2">
      <c r="A35" s="21"/>
      <c r="B35" s="16"/>
      <c r="C35" s="16"/>
      <c r="D35" s="16"/>
      <c r="E35" s="22"/>
    </row>
    <row r="36" spans="1:6" ht="14.1" customHeight="1" x14ac:dyDescent="0.2">
      <c r="A36" s="38" t="s">
        <v>14</v>
      </c>
      <c r="B36" s="72">
        <f>SUM(B10:B35)</f>
        <v>986.03000000000009</v>
      </c>
      <c r="C36" s="18"/>
      <c r="D36" s="19"/>
      <c r="E36" s="37"/>
    </row>
    <row r="37" spans="1:6" ht="14.1" customHeight="1" x14ac:dyDescent="0.2">
      <c r="A37" s="74"/>
      <c r="B37" s="72"/>
      <c r="C37" s="18"/>
      <c r="D37" s="19"/>
      <c r="E37" s="98"/>
    </row>
    <row r="38" spans="1:6" ht="14.1" customHeight="1" x14ac:dyDescent="0.2">
      <c r="A38" s="92"/>
      <c r="B38" s="61"/>
      <c r="C38" s="93"/>
      <c r="D38" s="93"/>
      <c r="E38" s="94"/>
    </row>
    <row r="39" spans="1:6" x14ac:dyDescent="0.2">
      <c r="A39" s="46" t="s">
        <v>26</v>
      </c>
      <c r="B39" s="76"/>
      <c r="C39" s="76"/>
      <c r="D39" s="76"/>
      <c r="E39" s="78"/>
    </row>
    <row r="40" spans="1:6" x14ac:dyDescent="0.2">
      <c r="A40" s="187" t="s">
        <v>53</v>
      </c>
      <c r="B40" s="169"/>
      <c r="C40" s="169"/>
      <c r="D40" s="76"/>
      <c r="E40" s="78"/>
    </row>
    <row r="41" spans="1:6" ht="14.1" customHeight="1" x14ac:dyDescent="0.2">
      <c r="A41" s="58" t="s">
        <v>21</v>
      </c>
      <c r="B41" s="59"/>
      <c r="C41" s="76"/>
      <c r="D41" s="76"/>
      <c r="E41" s="78"/>
    </row>
    <row r="42" spans="1:6" x14ac:dyDescent="0.2">
      <c r="A42" s="56" t="s">
        <v>33</v>
      </c>
      <c r="B42" s="57"/>
      <c r="C42" s="77"/>
      <c r="D42" s="76"/>
      <c r="E42" s="78"/>
    </row>
    <row r="43" spans="1:6" ht="12.6" customHeight="1" x14ac:dyDescent="0.2">
      <c r="A43" s="199" t="s">
        <v>28</v>
      </c>
      <c r="B43" s="200"/>
      <c r="C43" s="200"/>
      <c r="D43" s="200"/>
      <c r="E43" s="201"/>
      <c r="F43" s="17"/>
    </row>
    <row r="44" spans="1:6" x14ac:dyDescent="0.2">
      <c r="A44" s="56" t="s">
        <v>50</v>
      </c>
      <c r="B44" s="57"/>
      <c r="C44" s="77"/>
      <c r="D44" s="77"/>
      <c r="E44" s="12"/>
      <c r="F44" s="77"/>
    </row>
    <row r="45" spans="1:6" ht="12.75" customHeight="1" x14ac:dyDescent="0.2">
      <c r="A45" s="202" t="s">
        <v>42</v>
      </c>
      <c r="B45" s="203"/>
      <c r="C45" s="84"/>
      <c r="D45" s="84"/>
      <c r="E45" s="85"/>
      <c r="F45" s="84"/>
    </row>
    <row r="46" spans="1:6" x14ac:dyDescent="0.2">
      <c r="A46" s="95"/>
      <c r="B46" s="62"/>
      <c r="C46" s="96"/>
      <c r="D46" s="96"/>
      <c r="E46" s="97"/>
      <c r="F46" s="17"/>
    </row>
    <row r="47" spans="1:6" x14ac:dyDescent="0.2">
      <c r="A47" s="21"/>
      <c r="B47" s="16"/>
      <c r="C47" s="16"/>
      <c r="D47" s="16"/>
      <c r="E47" s="55"/>
      <c r="F47" s="17"/>
    </row>
    <row r="48" spans="1:6" x14ac:dyDescent="0.2">
      <c r="A48" s="21"/>
      <c r="B48" s="16"/>
      <c r="C48" s="16"/>
      <c r="D48" s="16"/>
      <c r="E48" s="55"/>
      <c r="F48" s="17"/>
    </row>
    <row r="49" spans="1:6" x14ac:dyDescent="0.2">
      <c r="A49" s="21"/>
      <c r="B49" s="16"/>
      <c r="C49" s="16"/>
      <c r="D49" s="16"/>
      <c r="E49" s="55"/>
      <c r="F49" s="17"/>
    </row>
    <row r="50" spans="1:6" x14ac:dyDescent="0.2">
      <c r="A50" s="21"/>
      <c r="B50" s="16"/>
      <c r="C50" s="16"/>
      <c r="D50" s="16"/>
      <c r="E50" s="55"/>
      <c r="F50" s="17"/>
    </row>
    <row r="51" spans="1:6" x14ac:dyDescent="0.2">
      <c r="A51" s="55"/>
      <c r="B51" s="55"/>
      <c r="C51" s="55"/>
      <c r="D51" s="55"/>
      <c r="E51" s="55"/>
    </row>
    <row r="52" spans="1:6" x14ac:dyDescent="0.2">
      <c r="A52" s="55"/>
      <c r="B52" s="55"/>
      <c r="C52" s="55"/>
      <c r="D52" s="55"/>
      <c r="E52" s="55"/>
    </row>
  </sheetData>
  <mergeCells count="10">
    <mergeCell ref="A45:B45"/>
    <mergeCell ref="A43:E43"/>
    <mergeCell ref="A1:E1"/>
    <mergeCell ref="A40:C40"/>
    <mergeCell ref="A7:B7"/>
    <mergeCell ref="B2:E2"/>
    <mergeCell ref="B3:E3"/>
    <mergeCell ref="B4:E4"/>
    <mergeCell ref="A6:E6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Travel</vt:lpstr>
      <vt:lpstr>Hospitality</vt:lpstr>
      <vt:lpstr>Gifts and Benefits</vt:lpstr>
      <vt:lpstr>All other  expenses</vt:lpstr>
      <vt:lpstr>'All other  expenses'!Print_Area</vt:lpstr>
      <vt:lpstr>'Gifts and Benefits'!Print_Area</vt:lpstr>
      <vt:lpstr>Hospitality!Print_Area</vt:lpstr>
      <vt:lpstr>Travel!Print_Area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Yvonne Palmer</cp:lastModifiedBy>
  <cp:lastPrinted>2018-07-18T21:40:10Z</cp:lastPrinted>
  <dcterms:created xsi:type="dcterms:W3CDTF">2010-10-17T20:59:02Z</dcterms:created>
  <dcterms:modified xsi:type="dcterms:W3CDTF">2018-07-18T21:41:22Z</dcterms:modified>
</cp:coreProperties>
</file>